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ogdan.cocos\Desktop\"/>
    </mc:Choice>
  </mc:AlternateContent>
  <xr:revisionPtr revIDLastSave="0" documentId="13_ncr:1_{963D6AB6-7C14-4E1D-B9A8-DD9C5BEF73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ndaje prezidentiale RO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2" i="1" l="1"/>
  <c r="F92" i="1"/>
  <c r="G92" i="1"/>
  <c r="H92" i="1"/>
  <c r="I92" i="1"/>
  <c r="J92" i="1"/>
  <c r="K92" i="1"/>
  <c r="L92" i="1"/>
  <c r="M92" i="1"/>
  <c r="E93" i="1"/>
  <c r="F93" i="1"/>
  <c r="G93" i="1"/>
  <c r="H93" i="1"/>
  <c r="I93" i="1"/>
  <c r="J93" i="1"/>
  <c r="K93" i="1"/>
  <c r="L93" i="1"/>
  <c r="M93" i="1"/>
  <c r="E94" i="1"/>
  <c r="F94" i="1"/>
  <c r="G94" i="1"/>
  <c r="H94" i="1"/>
  <c r="I94" i="1"/>
  <c r="J94" i="1"/>
  <c r="K94" i="1"/>
  <c r="L94" i="1"/>
  <c r="M94" i="1"/>
  <c r="E95" i="1"/>
  <c r="F95" i="1"/>
  <c r="G95" i="1"/>
  <c r="H95" i="1"/>
  <c r="I95" i="1"/>
  <c r="J95" i="1"/>
  <c r="K95" i="1"/>
  <c r="L95" i="1"/>
  <c r="M95" i="1"/>
  <c r="E96" i="1"/>
  <c r="F96" i="1"/>
  <c r="G96" i="1"/>
  <c r="H96" i="1"/>
  <c r="I96" i="1"/>
  <c r="J96" i="1"/>
  <c r="K96" i="1"/>
  <c r="L96" i="1"/>
  <c r="M96" i="1"/>
  <c r="E97" i="1"/>
  <c r="F97" i="1"/>
  <c r="G97" i="1"/>
  <c r="H97" i="1"/>
  <c r="I97" i="1"/>
  <c r="J97" i="1"/>
  <c r="K97" i="1"/>
  <c r="L97" i="1"/>
  <c r="M97" i="1"/>
  <c r="E98" i="1"/>
  <c r="F98" i="1"/>
  <c r="G98" i="1"/>
  <c r="H98" i="1"/>
  <c r="I98" i="1"/>
  <c r="J98" i="1"/>
  <c r="K98" i="1"/>
  <c r="L98" i="1"/>
  <c r="M98" i="1"/>
  <c r="E99" i="1"/>
  <c r="F99" i="1"/>
  <c r="G99" i="1"/>
  <c r="H99" i="1"/>
  <c r="I99" i="1"/>
  <c r="J99" i="1"/>
  <c r="K99" i="1"/>
  <c r="L99" i="1"/>
  <c r="M99" i="1"/>
  <c r="E100" i="1"/>
  <c r="F100" i="1"/>
  <c r="G100" i="1"/>
  <c r="H100" i="1"/>
  <c r="I100" i="1"/>
  <c r="J100" i="1"/>
  <c r="K100" i="1"/>
  <c r="L100" i="1"/>
  <c r="M100" i="1"/>
  <c r="E101" i="1"/>
  <c r="F101" i="1"/>
  <c r="G101" i="1"/>
  <c r="H101" i="1"/>
  <c r="I101" i="1"/>
  <c r="J101" i="1"/>
  <c r="K101" i="1"/>
  <c r="L101" i="1"/>
  <c r="M101" i="1"/>
  <c r="E102" i="1"/>
  <c r="F102" i="1"/>
  <c r="G102" i="1"/>
  <c r="H102" i="1"/>
  <c r="I102" i="1"/>
  <c r="J102" i="1"/>
  <c r="K102" i="1"/>
  <c r="L102" i="1"/>
  <c r="M102" i="1"/>
  <c r="E103" i="1"/>
  <c r="F103" i="1"/>
  <c r="G103" i="1"/>
  <c r="H103" i="1"/>
  <c r="I103" i="1"/>
  <c r="J103" i="1"/>
  <c r="K103" i="1"/>
  <c r="L103" i="1"/>
  <c r="M103" i="1"/>
  <c r="E104" i="1"/>
  <c r="F104" i="1"/>
  <c r="G104" i="1"/>
  <c r="H104" i="1"/>
  <c r="I104" i="1"/>
  <c r="J104" i="1"/>
  <c r="K104" i="1"/>
  <c r="L104" i="1"/>
  <c r="M104" i="1"/>
  <c r="E105" i="1"/>
  <c r="F105" i="1"/>
  <c r="G105" i="1"/>
  <c r="H105" i="1"/>
  <c r="I105" i="1"/>
  <c r="J105" i="1"/>
  <c r="K105" i="1"/>
  <c r="L105" i="1"/>
  <c r="M105" i="1"/>
  <c r="E106" i="1"/>
  <c r="F106" i="1"/>
  <c r="G106" i="1"/>
  <c r="H106" i="1"/>
  <c r="I106" i="1"/>
  <c r="J106" i="1"/>
  <c r="K106" i="1"/>
  <c r="L106" i="1"/>
  <c r="M106" i="1"/>
  <c r="E107" i="1"/>
  <c r="F107" i="1"/>
  <c r="G107" i="1"/>
  <c r="H107" i="1"/>
  <c r="I107" i="1"/>
  <c r="J107" i="1"/>
  <c r="K107" i="1"/>
  <c r="L107" i="1"/>
  <c r="M107" i="1"/>
  <c r="E108" i="1"/>
  <c r="F108" i="1"/>
  <c r="G108" i="1"/>
  <c r="H108" i="1"/>
  <c r="I108" i="1"/>
  <c r="J108" i="1"/>
  <c r="K108" i="1"/>
  <c r="L108" i="1"/>
  <c r="M108" i="1"/>
  <c r="E109" i="1"/>
  <c r="F109" i="1"/>
  <c r="G109" i="1"/>
  <c r="H109" i="1"/>
  <c r="I109" i="1"/>
  <c r="J109" i="1"/>
  <c r="K109" i="1"/>
  <c r="L109" i="1"/>
  <c r="M109" i="1"/>
  <c r="E110" i="1"/>
  <c r="F110" i="1"/>
  <c r="G110" i="1"/>
  <c r="H110" i="1"/>
  <c r="I110" i="1"/>
  <c r="J110" i="1"/>
  <c r="K110" i="1"/>
  <c r="L110" i="1"/>
  <c r="M110" i="1"/>
  <c r="E111" i="1"/>
  <c r="F111" i="1"/>
  <c r="G111" i="1"/>
  <c r="H111" i="1"/>
  <c r="I111" i="1"/>
  <c r="J111" i="1"/>
  <c r="K111" i="1"/>
  <c r="L111" i="1"/>
  <c r="M111" i="1"/>
  <c r="E112" i="1"/>
  <c r="F112" i="1"/>
  <c r="G112" i="1"/>
  <c r="H112" i="1"/>
  <c r="I112" i="1"/>
  <c r="J112" i="1"/>
  <c r="K112" i="1"/>
  <c r="L112" i="1"/>
  <c r="M112" i="1"/>
  <c r="E113" i="1"/>
  <c r="F113" i="1"/>
  <c r="G113" i="1"/>
  <c r="H113" i="1"/>
  <c r="I113" i="1"/>
  <c r="J113" i="1"/>
  <c r="K113" i="1"/>
  <c r="L113" i="1"/>
  <c r="M113" i="1"/>
  <c r="E114" i="1"/>
  <c r="F114" i="1"/>
  <c r="G114" i="1"/>
  <c r="H114" i="1"/>
  <c r="I114" i="1"/>
  <c r="J114" i="1"/>
  <c r="K114" i="1"/>
  <c r="L114" i="1"/>
  <c r="M114" i="1"/>
  <c r="E115" i="1"/>
  <c r="F115" i="1"/>
  <c r="G115" i="1"/>
  <c r="H115" i="1"/>
  <c r="I115" i="1"/>
  <c r="J115" i="1"/>
  <c r="K115" i="1"/>
  <c r="L115" i="1"/>
  <c r="M115" i="1"/>
  <c r="E116" i="1"/>
  <c r="F116" i="1"/>
  <c r="G116" i="1"/>
  <c r="H116" i="1"/>
  <c r="I116" i="1"/>
  <c r="J116" i="1"/>
  <c r="K116" i="1"/>
  <c r="L116" i="1"/>
  <c r="M116" i="1"/>
  <c r="E117" i="1"/>
  <c r="F117" i="1"/>
  <c r="G117" i="1"/>
  <c r="H117" i="1"/>
  <c r="I117" i="1"/>
  <c r="J117" i="1"/>
  <c r="K117" i="1"/>
  <c r="L117" i="1"/>
  <c r="M117" i="1"/>
  <c r="E118" i="1"/>
  <c r="F118" i="1"/>
  <c r="G118" i="1"/>
  <c r="H118" i="1"/>
  <c r="I118" i="1"/>
  <c r="J118" i="1"/>
  <c r="K118" i="1"/>
  <c r="L118" i="1"/>
  <c r="M118" i="1"/>
  <c r="E119" i="1"/>
  <c r="F119" i="1"/>
  <c r="G119" i="1"/>
  <c r="H119" i="1"/>
  <c r="I119" i="1"/>
  <c r="J119" i="1"/>
  <c r="K119" i="1"/>
  <c r="L119" i="1"/>
  <c r="M119" i="1"/>
  <c r="E120" i="1"/>
  <c r="F120" i="1"/>
  <c r="G120" i="1"/>
  <c r="H120" i="1"/>
  <c r="I120" i="1"/>
  <c r="J120" i="1"/>
  <c r="K120" i="1"/>
  <c r="L120" i="1"/>
  <c r="M120" i="1"/>
  <c r="E121" i="1"/>
  <c r="F121" i="1"/>
  <c r="G121" i="1"/>
  <c r="H121" i="1"/>
  <c r="I121" i="1"/>
  <c r="J121" i="1"/>
  <c r="K121" i="1"/>
  <c r="L121" i="1"/>
  <c r="M121" i="1"/>
  <c r="E88" i="1"/>
  <c r="F88" i="1"/>
  <c r="G88" i="1"/>
  <c r="H88" i="1"/>
  <c r="I88" i="1"/>
  <c r="J88" i="1"/>
  <c r="K88" i="1"/>
  <c r="L88" i="1"/>
  <c r="M88" i="1"/>
  <c r="E89" i="1"/>
  <c r="F89" i="1"/>
  <c r="G89" i="1"/>
  <c r="H89" i="1"/>
  <c r="I89" i="1"/>
  <c r="J89" i="1"/>
  <c r="K89" i="1"/>
  <c r="L89" i="1"/>
  <c r="M89" i="1"/>
  <c r="E90" i="1"/>
  <c r="F90" i="1"/>
  <c r="G90" i="1"/>
  <c r="H90" i="1"/>
  <c r="I90" i="1"/>
  <c r="J90" i="1"/>
  <c r="K90" i="1"/>
  <c r="L90" i="1"/>
  <c r="M90" i="1"/>
  <c r="E91" i="1"/>
  <c r="F91" i="1"/>
  <c r="G91" i="1"/>
  <c r="H91" i="1"/>
  <c r="I91" i="1"/>
  <c r="J91" i="1"/>
  <c r="K91" i="1"/>
  <c r="L91" i="1"/>
  <c r="M91" i="1"/>
  <c r="F87" i="1"/>
  <c r="G87" i="1"/>
  <c r="H87" i="1"/>
  <c r="I87" i="1"/>
  <c r="J87" i="1"/>
  <c r="K87" i="1"/>
  <c r="L87" i="1"/>
  <c r="M87" i="1"/>
  <c r="E87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45" i="1"/>
  <c r="N93" i="1" l="1"/>
  <c r="N117" i="1"/>
  <c r="N99" i="1"/>
  <c r="N109" i="1"/>
  <c r="N101" i="1"/>
  <c r="N121" i="1"/>
  <c r="N115" i="1"/>
  <c r="N110" i="1"/>
  <c r="N104" i="1"/>
  <c r="N95" i="1"/>
  <c r="N113" i="1"/>
  <c r="N107" i="1"/>
  <c r="N105" i="1"/>
  <c r="N100" i="1"/>
  <c r="N97" i="1"/>
  <c r="N94" i="1"/>
  <c r="N92" i="1"/>
  <c r="N118" i="1"/>
  <c r="N114" i="1"/>
  <c r="N103" i="1"/>
  <c r="N96" i="1"/>
  <c r="N88" i="1"/>
  <c r="N89" i="1"/>
  <c r="N108" i="1"/>
  <c r="N120" i="1"/>
  <c r="N111" i="1"/>
  <c r="N106" i="1"/>
  <c r="N98" i="1"/>
  <c r="N91" i="1"/>
  <c r="N119" i="1"/>
  <c r="N112" i="1"/>
  <c r="N102" i="1"/>
  <c r="N90" i="1"/>
  <c r="N116" i="1"/>
  <c r="N87" i="1"/>
</calcChain>
</file>

<file path=xl/sharedStrings.xml><?xml version="1.0" encoding="utf-8"?>
<sst xmlns="http://schemas.openxmlformats.org/spreadsheetml/2006/main" count="583" uniqueCount="178">
  <si>
    <t>Realizator Sondaj</t>
  </si>
  <si>
    <t>Finanțator Sondaj</t>
  </si>
  <si>
    <t>Data</t>
  </si>
  <si>
    <t>Eșantion</t>
  </si>
  <si>
    <t>George Simion</t>
  </si>
  <si>
    <t>Nicușor Dan</t>
  </si>
  <si>
    <t>Crin Antonescu</t>
  </si>
  <si>
    <t>Victor Ponta</t>
  </si>
  <si>
    <t>Elena Lasconi</t>
  </si>
  <si>
    <t>Lavinia Șandru</t>
  </si>
  <si>
    <t>Daniel Funeriu</t>
  </si>
  <si>
    <t>Alții</t>
  </si>
  <si>
    <t>Indeciși</t>
  </si>
  <si>
    <t>Sociopol</t>
  </si>
  <si>
    <t>România TV</t>
  </si>
  <si>
    <t>28–30 aprilie 2025</t>
  </si>
  <si>
    <t>N/A</t>
  </si>
  <si>
    <t>Noi, Cetățenii</t>
  </si>
  <si>
    <t>autofinanțat</t>
  </si>
  <si>
    <t>24–30 aprilie 2025</t>
  </si>
  <si>
    <t>30,5%</t>
  </si>
  <si>
    <t>26,5%</t>
  </si>
  <si>
    <t>20,5%</t>
  </si>
  <si>
    <t>10,4%</t>
  </si>
  <si>
    <t>8,6%</t>
  </si>
  <si>
    <t>2,6%</t>
  </si>
  <si>
    <t>0,9%</t>
  </si>
  <si>
    <t>MKOR</t>
  </si>
  <si>
    <t>24–27 aprilie 2025</t>
  </si>
  <si>
    <t>33,1%</t>
  </si>
  <si>
    <t>19,4%</t>
  </si>
  <si>
    <t>14,8%</t>
  </si>
  <si>
    <t>7,3%</t>
  </si>
  <si>
    <t>2,2%</t>
  </si>
  <si>
    <t>0,6%</t>
  </si>
  <si>
    <t>1,7%</t>
  </si>
  <si>
    <t>FlashData</t>
  </si>
  <si>
    <t>24–26 aprilie 2025</t>
  </si>
  <si>
    <t>7,5%</t>
  </si>
  <si>
    <t>2,1%</t>
  </si>
  <si>
    <t>1,2%</t>
  </si>
  <si>
    <t>0,2%</t>
  </si>
  <si>
    <t>ARA</t>
  </si>
  <si>
    <t>Antena 3</t>
  </si>
  <si>
    <t>21-25 aprilie 2025</t>
  </si>
  <si>
    <t>26,8%</t>
  </si>
  <si>
    <t>26,2%</t>
  </si>
  <si>
    <t>10,5%</t>
  </si>
  <si>
    <t>3,5%</t>
  </si>
  <si>
    <t>DataEcho</t>
  </si>
  <si>
    <t>22–24 aprilie 2025</t>
  </si>
  <si>
    <t>26,7%</t>
  </si>
  <si>
    <t>20,3%</t>
  </si>
  <si>
    <t>14,4%</t>
  </si>
  <si>
    <t>6,6%</t>
  </si>
  <si>
    <t>1,1%</t>
  </si>
  <si>
    <t>0,4%</t>
  </si>
  <si>
    <t>1,4%</t>
  </si>
  <si>
    <t>2,7%</t>
  </si>
  <si>
    <t>21–23 aprilie 2025</t>
  </si>
  <si>
    <t>AtlasIntel</t>
  </si>
  <si>
    <t>HotNews</t>
  </si>
  <si>
    <t>17–22 aprilie 2025</t>
  </si>
  <si>
    <t>33,3%</t>
  </si>
  <si>
    <t>23,6%</t>
  </si>
  <si>
    <t>10,7%</t>
  </si>
  <si>
    <t>5,7%</t>
  </si>
  <si>
    <t>1,6%</t>
  </si>
  <si>
    <t>15–19 aprilie 2025</t>
  </si>
  <si>
    <t>19,5%</t>
  </si>
  <si>
    <t>14–17 aprilie 2025</t>
  </si>
  <si>
    <t>IRSOP</t>
  </si>
  <si>
    <t>4–14 aprilie 2025</t>
  </si>
  <si>
    <t>10–13 aprilie 2025</t>
  </si>
  <si>
    <t>34,4%</t>
  </si>
  <si>
    <t>21,8%</t>
  </si>
  <si>
    <t>25,5%</t>
  </si>
  <si>
    <t>5,2%</t>
  </si>
  <si>
    <t>3,1%</t>
  </si>
  <si>
    <t>9–13 aprilie 2025</t>
  </si>
  <si>
    <t>25,8%</t>
  </si>
  <si>
    <t>25,3%</t>
  </si>
  <si>
    <t>10,6%</t>
  </si>
  <si>
    <t>5,5%</t>
  </si>
  <si>
    <t>10–12 aprilie 2025</t>
  </si>
  <si>
    <t>4,8%</t>
  </si>
  <si>
    <t>1,3%</t>
  </si>
  <si>
    <t>0,8%</t>
  </si>
  <si>
    <t>10–11 aprilie 2025</t>
  </si>
  <si>
    <t>24,9%</t>
  </si>
  <si>
    <t>29,5%</t>
  </si>
  <si>
    <t>22,8%</t>
  </si>
  <si>
    <t>10,9%</t>
  </si>
  <si>
    <t>9,1%</t>
  </si>
  <si>
    <t>0,3%</t>
  </si>
  <si>
    <t>1,5%</t>
  </si>
  <si>
    <t>7–11 aprilie 2025</t>
  </si>
  <si>
    <t>CURS</t>
  </si>
  <si>
    <t>3–10 aprilie 2025</t>
  </si>
  <si>
    <t>28 mar–8 apr 2025</t>
  </si>
  <si>
    <t>29,6%</t>
  </si>
  <si>
    <t>19,6%</t>
  </si>
  <si>
    <t>8,3%</t>
  </si>
  <si>
    <t>7,8%</t>
  </si>
  <si>
    <t>necunoscut</t>
  </si>
  <si>
    <t>USR</t>
  </si>
  <si>
    <t>2–7 aprilie 2025</t>
  </si>
  <si>
    <t>40,8%</t>
  </si>
  <si>
    <t>16,9%</t>
  </si>
  <si>
    <t>14,5%</t>
  </si>
  <si>
    <t>20,4%</t>
  </si>
  <si>
    <t>4,1%</t>
  </si>
  <si>
    <t>3,3%</t>
  </si>
  <si>
    <t>3–5 aprilie 2025</t>
  </si>
  <si>
    <t>4,6%</t>
  </si>
  <si>
    <t>31 mar–4 apr 2025[6]</t>
  </si>
  <si>
    <t>24–29 martie 2025</t>
  </si>
  <si>
    <t>37,2%</t>
  </si>
  <si>
    <t>19,2%</t>
  </si>
  <si>
    <t>13,8%</t>
  </si>
  <si>
    <t>21,6%</t>
  </si>
  <si>
    <t>6,5%</t>
  </si>
  <si>
    <t>26–28 martie 2025</t>
  </si>
  <si>
    <t>31,2%</t>
  </si>
  <si>
    <t>22,7%</t>
  </si>
  <si>
    <t>18,8%</t>
  </si>
  <si>
    <t>17,1%</t>
  </si>
  <si>
    <t>5,3%</t>
  </si>
  <si>
    <t>3,2%</t>
  </si>
  <si>
    <t>Verifield</t>
  </si>
  <si>
    <t>24–28 martie 2025</t>
  </si>
  <si>
    <t>20,8%</t>
  </si>
  <si>
    <t>16,4%</t>
  </si>
  <si>
    <t>21,1%</t>
  </si>
  <si>
    <t>4,3%</t>
  </si>
  <si>
    <t>0,7%</t>
  </si>
  <si>
    <t>18–25 martie 2025</t>
  </si>
  <si>
    <t>Avangarde</t>
  </si>
  <si>
    <t>19–23 martie 2025</t>
  </si>
  <si>
    <t>19–22 martie 2025</t>
  </si>
  <si>
    <t>17–21 martie 2025</t>
  </si>
  <si>
    <t>17–18 martie 2025</t>
  </si>
  <si>
    <t>13–15 martie 2025</t>
  </si>
  <si>
    <t>30,4%</t>
  </si>
  <si>
    <t>17,9%</t>
  </si>
  <si>
    <t>3,9%</t>
  </si>
  <si>
    <t>1,8%</t>
  </si>
  <si>
    <t>4,2%</t>
  </si>
  <si>
    <t>6,3%</t>
  </si>
  <si>
    <t>3–7 martie 2025</t>
  </si>
  <si>
    <t>21–25 ianuarie 2025</t>
  </si>
  <si>
    <t>10–15 ianuarie 2025</t>
  </si>
  <si>
    <t>23 dec. 2024–13 ian. 2025</t>
  </si>
  <si>
    <t>Romania TV</t>
  </si>
  <si>
    <t>Esantion</t>
  </si>
  <si>
    <t>Nicusor Dan</t>
  </si>
  <si>
    <t>Indecisi</t>
  </si>
  <si>
    <t>Lavinia Sandru</t>
  </si>
  <si>
    <t>Finantator Sondaj</t>
  </si>
  <si>
    <t>Altii</t>
  </si>
  <si>
    <t>Noi, Cetatenii</t>
  </si>
  <si>
    <t>autofinantat</t>
  </si>
  <si>
    <t>Ianuarie</t>
  </si>
  <si>
    <t>Martie</t>
  </si>
  <si>
    <t>Aprilie</t>
  </si>
  <si>
    <t>Tabel 2. Date brute + verificari sume procente</t>
  </si>
  <si>
    <t>Tabel 3. Date prelucrate + rescalari 100%</t>
  </si>
  <si>
    <t>Verificari</t>
  </si>
  <si>
    <t>Total</t>
  </si>
  <si>
    <t>Luna</t>
  </si>
  <si>
    <t>Finantator</t>
  </si>
  <si>
    <t>Tabel 1. Date brute (sursa: https://ro.wikipedia.org/wiki/Sondaje_de_opinie_pentru_alegerile_preziden%C8%9Biale_din_Rom%C3%A2nia,_2025)</t>
  </si>
  <si>
    <t>Realizator</t>
  </si>
  <si>
    <t>Toate sondajele</t>
  </si>
  <si>
    <t>Tabel 4. Date prelucrate + diferente fata de Total</t>
  </si>
  <si>
    <r>
      <t xml:space="preserve">Semnificativ mai </t>
    </r>
    <r>
      <rPr>
        <b/>
        <sz val="11"/>
        <color rgb="FF00B0F0"/>
        <rFont val="Calibri"/>
        <family val="2"/>
        <scheme val="minor"/>
      </rPr>
      <t>mare</t>
    </r>
    <r>
      <rPr>
        <sz val="11"/>
        <color theme="1"/>
        <rFont val="Calibri"/>
        <family val="2"/>
        <scheme val="minor"/>
      </rPr>
      <t xml:space="preserve"> fata de Total, la un nivel de incredere de 99%</t>
    </r>
  </si>
  <si>
    <r>
      <t xml:space="preserve">Semnificativ mai </t>
    </r>
    <r>
      <rPr>
        <b/>
        <sz val="11"/>
        <color rgb="FFFF0000"/>
        <rFont val="Calibri"/>
        <family val="2"/>
        <scheme val="minor"/>
      </rPr>
      <t>mic</t>
    </r>
    <r>
      <rPr>
        <sz val="11"/>
        <color theme="1"/>
        <rFont val="Calibri"/>
        <family val="2"/>
        <scheme val="minor"/>
      </rPr>
      <t xml:space="preserve"> fata de Total, la un nivel de incredere de 99%</t>
    </r>
  </si>
  <si>
    <t>*Totalul a fost obtinut ca medie ponderata a tuturor sondajelor, pentru coloana Total; pentru split-urile Luna, Finantator si Realizator se aplica acelasi rationament - raportat, insa, la categoria de referinta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</si>
</sst>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12" x14ac:knownFonts="1">
    <font>
      <sz val="11"/>
      <color theme="1"/>
      <name val="Calibri"/>
      <family val="2"/>
      <scheme val="minor"/>
    </font>
    <font>
      <b/>
      <sz val="8"/>
      <color rgb="FF202122"/>
      <name val="Arial"/>
      <family val="2"/>
    </font>
    <font>
      <sz val="8"/>
      <color rgb="FF202122"/>
      <name val="Arial"/>
      <family val="2"/>
    </font>
    <font>
      <sz val="7.5"/>
      <color rgb="FF202122"/>
      <name val="Arial"/>
      <family val="2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indexed="30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  <fill>
      <patternFill patternType="solid">
        <fgColor rgb="FFEAECF0"/>
        <bgColor indexed="64"/>
      </patternFill>
    </fill>
    <fill>
      <patternFill patternType="solid">
        <fgColor rgb="FFFFEFA7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rgb="FFC2E47B"/>
        <bgColor indexed="64"/>
      </patternFill>
    </fill>
    <fill>
      <patternFill patternType="solid">
        <fgColor rgb="FFA3DAED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0" fontId="4" fillId="3" borderId="2" xfId="1" applyFill="1" applyBorder="1" applyAlignment="1">
      <alignment horizontal="center" vertical="center" wrapText="1"/>
    </xf>
    <xf numFmtId="0" fontId="4" fillId="2" borderId="1" xfId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9" fontId="1" fillId="4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4" fillId="2" borderId="1" xfId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9" fontId="1" fillId="6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0" fillId="0" borderId="0" xfId="0" applyAlignment="1"/>
    <xf numFmtId="0" fontId="4" fillId="3" borderId="2" xfId="1" applyFill="1" applyBorder="1" applyAlignment="1">
      <alignment vertical="center" wrapText="1"/>
    </xf>
    <xf numFmtId="0" fontId="0" fillId="0" borderId="0" xfId="0" applyFill="1"/>
    <xf numFmtId="0" fontId="5" fillId="0" borderId="0" xfId="0" applyFont="1"/>
    <xf numFmtId="0" fontId="6" fillId="0" borderId="0" xfId="0" applyFont="1"/>
    <xf numFmtId="0" fontId="0" fillId="0" borderId="3" xfId="0" applyBorder="1"/>
    <xf numFmtId="9" fontId="0" fillId="0" borderId="3" xfId="0" applyNumberFormat="1" applyBorder="1"/>
    <xf numFmtId="0" fontId="0" fillId="0" borderId="3" xfId="0" applyFill="1" applyBorder="1"/>
    <xf numFmtId="0" fontId="0" fillId="8" borderId="3" xfId="0" applyFill="1" applyBorder="1"/>
    <xf numFmtId="9" fontId="0" fillId="8" borderId="3" xfId="0" applyNumberFormat="1" applyFill="1" applyBorder="1"/>
    <xf numFmtId="9" fontId="0" fillId="0" borderId="3" xfId="0" applyNumberFormat="1" applyFill="1" applyBorder="1"/>
    <xf numFmtId="168" fontId="7" fillId="9" borderId="3" xfId="0" applyNumberFormat="1" applyFont="1" applyFill="1" applyBorder="1" applyAlignment="1">
      <alignment vertical="center"/>
    </xf>
    <xf numFmtId="168" fontId="8" fillId="10" borderId="3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8" fontId="8" fillId="10" borderId="8" xfId="0" applyNumberFormat="1" applyFont="1" applyFill="1" applyBorder="1" applyAlignment="1">
      <alignment vertical="center"/>
    </xf>
    <xf numFmtId="168" fontId="7" fillId="9" borderId="8" xfId="0" applyNumberFormat="1" applyFont="1" applyFill="1" applyBorder="1" applyAlignment="1">
      <alignment vertical="center"/>
    </xf>
    <xf numFmtId="168" fontId="8" fillId="10" borderId="11" xfId="0" applyNumberFormat="1" applyFont="1" applyFill="1" applyBorder="1" applyAlignment="1">
      <alignment vertical="center"/>
    </xf>
    <xf numFmtId="168" fontId="7" fillId="9" borderId="11" xfId="0" applyNumberFormat="1" applyFont="1" applyFill="1" applyBorder="1" applyAlignment="1">
      <alignment vertical="center"/>
    </xf>
    <xf numFmtId="168" fontId="7" fillId="9" borderId="12" xfId="0" applyNumberFormat="1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8" fontId="7" fillId="9" borderId="9" xfId="0" applyNumberFormat="1" applyFont="1" applyFill="1" applyBorder="1" applyAlignment="1">
      <alignment vertical="center"/>
    </xf>
    <xf numFmtId="168" fontId="8" fillId="10" borderId="9" xfId="0" applyNumberFormat="1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68" fontId="11" fillId="0" borderId="18" xfId="0" applyNumberFormat="1" applyFont="1" applyFill="1" applyBorder="1" applyAlignment="1">
      <alignment vertical="center"/>
    </xf>
    <xf numFmtId="168" fontId="11" fillId="0" borderId="9" xfId="0" applyNumberFormat="1" applyFont="1" applyFill="1" applyBorder="1" applyAlignment="1">
      <alignment vertical="center"/>
    </xf>
    <xf numFmtId="168" fontId="11" fillId="0" borderId="3" xfId="0" applyNumberFormat="1" applyFont="1" applyFill="1" applyBorder="1" applyAlignment="1">
      <alignment vertical="center"/>
    </xf>
    <xf numFmtId="168" fontId="11" fillId="0" borderId="8" xfId="0" applyNumberFormat="1" applyFont="1" applyFill="1" applyBorder="1" applyAlignment="1">
      <alignment vertical="center"/>
    </xf>
    <xf numFmtId="168" fontId="11" fillId="0" borderId="19" xfId="0" applyNumberFormat="1" applyFont="1" applyFill="1" applyBorder="1" applyAlignment="1">
      <alignment vertical="center"/>
    </xf>
    <xf numFmtId="168" fontId="11" fillId="0" borderId="10" xfId="0" applyNumberFormat="1" applyFont="1" applyFill="1" applyBorder="1" applyAlignment="1">
      <alignment vertical="center"/>
    </xf>
    <xf numFmtId="168" fontId="11" fillId="0" borderId="11" xfId="0" applyNumberFormat="1" applyFont="1" applyFill="1" applyBorder="1" applyAlignment="1">
      <alignment vertical="center"/>
    </xf>
    <xf numFmtId="168" fontId="11" fillId="0" borderId="12" xfId="0" applyNumberFormat="1" applyFont="1" applyFill="1" applyBorder="1" applyAlignment="1">
      <alignment vertical="center"/>
    </xf>
    <xf numFmtId="0" fontId="0" fillId="11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omaniatv.net/exclusiv-sondaj-sociopol-finala-george-simion-victor-ponta-crin-antonescu-si-nicusor-dan-se-bat-la-locul-3_8899270.html" TargetMode="External"/><Relationship Id="rId18" Type="http://schemas.openxmlformats.org/officeDocument/2006/relationships/hyperlink" Target="https://ro.wikipedia.org/wiki/Sondaje_de_opinie_pentru_alegerile_preziden%C8%9Biale_din_Rom%C3%A2nia,_2025" TargetMode="External"/><Relationship Id="rId26" Type="http://schemas.openxmlformats.org/officeDocument/2006/relationships/hyperlink" Target="https://results.dataecho.ro/10-11_aprilie.pdf" TargetMode="External"/><Relationship Id="rId39" Type="http://schemas.openxmlformats.org/officeDocument/2006/relationships/hyperlink" Target="https://www.antena3.ro/politica/sondaj-ara-pentru-alegerile-prezidentiale-diferenta-foarte-mica-intre-george-simion-si-crin-antonescu-cine-e-pe-locul-3-741200.html" TargetMode="External"/><Relationship Id="rId21" Type="http://schemas.openxmlformats.org/officeDocument/2006/relationships/hyperlink" Target="https://stirileprotv.ro/alegeri/prezidentiale/2024/rezultate-suprinzatoare-intr-un-sondaj-irsop-doi-candidati-s-au-desprins-de-pluton-70-dintre-romani-detesta-partidele.html" TargetMode="External"/><Relationship Id="rId34" Type="http://schemas.openxmlformats.org/officeDocument/2006/relationships/hyperlink" Target="https://www.romaniatv.net/sondaj-sociopol-primul-sondaj-al-campaniei-electorale-simion-si-ponta-se-detaseaza-de-restul-contracandidatilor-in-turul-1-scenariile-turului-2_8866936.html" TargetMode="External"/><Relationship Id="rId42" Type="http://schemas.openxmlformats.org/officeDocument/2006/relationships/hyperlink" Target="https://evz.ro/sondaj-sociopol-simion-crestere-inspaimantatoare-la-37.html" TargetMode="External"/><Relationship Id="rId47" Type="http://schemas.openxmlformats.org/officeDocument/2006/relationships/hyperlink" Target="https://hotnews.ro/sondaj-curs-nicusor-dan-ii-ia-fata-lui-crin-antonescu-ce-se-intampla-daca-nu-va-candida-calin-georgescu-1889059" TargetMode="External"/><Relationship Id="rId50" Type="http://schemas.openxmlformats.org/officeDocument/2006/relationships/hyperlink" Target="https://ro.wikipedia.org/wiki/Sondaje_de_opinie_pentru_alegerile_preziden%C8%9Biale_din_Rom%C3%A2nia,_2025" TargetMode="External"/><Relationship Id="rId7" Type="http://schemas.openxmlformats.org/officeDocument/2006/relationships/hyperlink" Target="https://ro.wikipedia.org/wiki/Daniel_Funeriu" TargetMode="External"/><Relationship Id="rId2" Type="http://schemas.openxmlformats.org/officeDocument/2006/relationships/hyperlink" Target="https://ro.wikipedia.org/wiki/Nicu%C8%99or_Dan" TargetMode="External"/><Relationship Id="rId16" Type="http://schemas.openxmlformats.org/officeDocument/2006/relationships/hyperlink" Target="https://www.adevarul.ro/amp/politica/sondaj-sociopol-elena-lasconi-se-apropie-de-2438464.html" TargetMode="External"/><Relationship Id="rId29" Type="http://schemas.openxmlformats.org/officeDocument/2006/relationships/hyperlink" Target="https://hotnews.ro/sondaj-curs-george-simion-este-pe-primul-loc-cu-trei-procente-peste-urmatorul-candidat-cum-arata-lupta-pentru-locul-2-scenarii-pentru-finala-prezidentiala-1947259" TargetMode="External"/><Relationship Id="rId11" Type="http://schemas.openxmlformats.org/officeDocument/2006/relationships/hyperlink" Target="https://hotnews.ro/final-tensionat-inainte-de-alegeri-1-din-5-romani-indecisi-in-turul-2-scorurile-sunt-extrem-de-stranse-iar-absenteismul-si-votul-nul-devin-actori-decisivi-1958925" TargetMode="External"/><Relationship Id="rId24" Type="http://schemas.openxmlformats.org/officeDocument/2006/relationships/hyperlink" Target="https://www.antena3.ro/politica/sondaj-george-simion-si-crin-antonescu-la-doar-jumatate-de-procent-distanta-inaintea-alegerilor-prezidentiale-742935.html" TargetMode="External"/><Relationship Id="rId32" Type="http://schemas.openxmlformats.org/officeDocument/2006/relationships/hyperlink" Target="https://www.euronews.ro/articole/surse-usr-vrea-sa-il-sustina-pe-nicusor-dan-comitet-politic-pentru-decizie-si-ret" TargetMode="External"/><Relationship Id="rId37" Type="http://schemas.openxmlformats.org/officeDocument/2006/relationships/hyperlink" Target="https://mkor.ro/studii/romania-electorala-aprilie-2025/" TargetMode="External"/><Relationship Id="rId40" Type="http://schemas.openxmlformats.org/officeDocument/2006/relationships/hyperlink" Target="https://hotnews.ro/sondaj-avangarde-simion-antonescu-nicusor-dan-alegeri-prezidentiale-mai-2025-1932233" TargetMode="External"/><Relationship Id="rId45" Type="http://schemas.openxmlformats.org/officeDocument/2006/relationships/hyperlink" Target="https://www.youtube.com/watch?v=MMn0GhZi9NQ&amp;t=154s" TargetMode="External"/><Relationship Id="rId5" Type="http://schemas.openxmlformats.org/officeDocument/2006/relationships/hyperlink" Target="https://ro.wikipedia.org/wiki/Elena_Lasconi" TargetMode="External"/><Relationship Id="rId15" Type="http://schemas.openxmlformats.org/officeDocument/2006/relationships/hyperlink" Target="https://results.dataecho.ro/22-24_aprilie.pdf" TargetMode="External"/><Relationship Id="rId23" Type="http://schemas.openxmlformats.org/officeDocument/2006/relationships/hyperlink" Target="https://ro.wikipedia.org/wiki/Sondaje_de_opinie_pentru_alegerile_preziden%C8%9Biale_din_Rom%C3%A2nia,_2025" TargetMode="External"/><Relationship Id="rId28" Type="http://schemas.openxmlformats.org/officeDocument/2006/relationships/hyperlink" Target="https://curs.ro/sondaj-de-opinie-la-nivel-national-aprilie-2025/" TargetMode="External"/><Relationship Id="rId36" Type="http://schemas.openxmlformats.org/officeDocument/2006/relationships/hyperlink" Target="https://www.euronews.ro/articole/surse-usr-vrea-sa-il-sustina-pe-nicusor-dan-comitet-politic-pentru-decizie-si-ret" TargetMode="External"/><Relationship Id="rId49" Type="http://schemas.openxmlformats.org/officeDocument/2006/relationships/hyperlink" Target="https://docs.google.com/spreadsheets/d/e/2PACX-1vS8rvSzyGmKTbnYUiiKdRoP-kp2y_XwNbqodE2155H4tpuzIAE5-JU4yyCrGYujpOx8MOIkHzXV9QiU/pubhtml?gid=934682221&amp;single=true" TargetMode="External"/><Relationship Id="rId10" Type="http://schemas.openxmlformats.org/officeDocument/2006/relationships/hyperlink" Target="https://ro.wikipedia.org/wiki/Sondaje_de_opinie_pentru_alegerile_preziden%C8%9Biale_din_Rom%C3%A2nia,_2025" TargetMode="External"/><Relationship Id="rId19" Type="http://schemas.openxmlformats.org/officeDocument/2006/relationships/hyperlink" Target="https://www.antena3.ro/amp/sondaj-crin-antonescu-si-george-simion-la-jumatate-de-procent-in-intentiile-de-vot-cine-vine-pe-locul-trei-743837.html" TargetMode="External"/><Relationship Id="rId31" Type="http://schemas.openxmlformats.org/officeDocument/2006/relationships/hyperlink" Target="https://ro.wikipedia.org/wiki/Sondaje_de_opinie_pentru_alegerile_preziden%C8%9Biale_din_Rom%C3%A2nia,_2025" TargetMode="External"/><Relationship Id="rId44" Type="http://schemas.openxmlformats.org/officeDocument/2006/relationships/hyperlink" Target="https://cdn.atlasintel.org/b7dbc643-30f3-48f5-9dd4-bc17c1cfef0c.pdf" TargetMode="External"/><Relationship Id="rId4" Type="http://schemas.openxmlformats.org/officeDocument/2006/relationships/hyperlink" Target="https://ro.wikipedia.org/wiki/Victor_Ponta" TargetMode="External"/><Relationship Id="rId9" Type="http://schemas.openxmlformats.org/officeDocument/2006/relationships/hyperlink" Target="https://docs.google.com/spreadsheets/d/e/2PACX-1vRTH-eC8N9hQFYKdoEzvOT5J60ZWRqLIM-A95tWf2W4IZ8gAx8VvSep0ByTsKA0cHUxn5jkvc911GBF/pubhtml?gid=244820692&amp;single=true" TargetMode="External"/><Relationship Id="rId14" Type="http://schemas.openxmlformats.org/officeDocument/2006/relationships/hyperlink" Target="https://www.facebook.com/share/v/16NHHbUaH7/?mibextid=wwXIfr" TargetMode="External"/><Relationship Id="rId22" Type="http://schemas.openxmlformats.org/officeDocument/2006/relationships/hyperlink" Target="https://hotnews.ro/sondaj-atlasintel-pentru-hotnews-george-simion-favorit-sa-castige-alegerile-prezidentiale-intr-un-singur-scenariu-crestere-puternica-pentru-crin-antonescu-1947856" TargetMode="External"/><Relationship Id="rId27" Type="http://schemas.openxmlformats.org/officeDocument/2006/relationships/hyperlink" Target="https://evz.ro/sondaj-sociopol-simion-si-ponta-ar-aduna-57-din-voturi-in-primul-tur.html" TargetMode="External"/><Relationship Id="rId30" Type="http://schemas.openxmlformats.org/officeDocument/2006/relationships/hyperlink" Target="https://docs.google.com/spreadsheets/d/e/2PACX-1vSaX1y_apXeGKzGVFrz0qQtfZBrNKeE_Qn9o3ZLt0QT4bEa8HSW5yEHe8aHdutDYtIrQZH38d7sWXIC/pubhtml?gid=244820692&amp;single=true&amp;fbclid=IwZXh0bgNhZW0CMTEAAR5mfvu98cmAN_fySunV3CvT9c6RMdpVm-FfZE9hCPySkCu4Oi_NZzWXd9c1zQ_aem_VH95owzDi6ekRz0h8qcSRw" TargetMode="External"/><Relationship Id="rId35" Type="http://schemas.openxmlformats.org/officeDocument/2006/relationships/hyperlink" Target="https://ro.wikipedia.org/wiki/Sondaje_de_opinie_pentru_alegerile_preziden%C8%9Biale_din_Rom%C3%A2nia,_2025" TargetMode="External"/><Relationship Id="rId43" Type="http://schemas.openxmlformats.org/officeDocument/2006/relationships/hyperlink" Target="https://www.youtube.com/watch?v=CIaP-bkEljc&amp;t=35s" TargetMode="External"/><Relationship Id="rId48" Type="http://schemas.openxmlformats.org/officeDocument/2006/relationships/hyperlink" Target="https://www.romaniatv.net/exclusiv-sondaj-sociopol-calin-georgescu-intra-in-turul-2-cu-victor-ponta-la-alegerile-prezidentiale_8728756.html" TargetMode="External"/><Relationship Id="rId8" Type="http://schemas.openxmlformats.org/officeDocument/2006/relationships/hyperlink" Target="https://www.dcnews.ro/sondaj-sociopol-singurul-candidat-care-la-acest-moment-il-poate-invinge-pe-george-simion-in-turul-doi-fotografia-momentului_992352.html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s://ro.wikipedia.org/wiki/Crin_Antonescu" TargetMode="External"/><Relationship Id="rId12" Type="http://schemas.openxmlformats.org/officeDocument/2006/relationships/hyperlink" Target="https://newsweek.ro/politica/sondaj-flashdata-la-prezidentiale-simion-29-antonescu-26-dan-23-cine-castiga-turul-2" TargetMode="External"/><Relationship Id="rId17" Type="http://schemas.openxmlformats.org/officeDocument/2006/relationships/hyperlink" Target="https://hotnews.ro/exclusiv-sondaj-atlasintel-cu-11-zile-inainte-de-alegerile-prezidentiale-george-simion-recupereaza-din-diferenta-fata-de-posibilii-contracandidati-din-turul-2-lupta-in-marja-de-eroare-pentru-al-doi-1954095" TargetMode="External"/><Relationship Id="rId25" Type="http://schemas.openxmlformats.org/officeDocument/2006/relationships/hyperlink" Target="https://m.ziare.com/amp/sondaj/candidatii-turul-doi-conform-sondaj-respondenti-merg-sigur-la-vot-1935397" TargetMode="External"/><Relationship Id="rId33" Type="http://schemas.openxmlformats.org/officeDocument/2006/relationships/hyperlink" Target="https://www.antena3.ro/politica/sondaj-flashdata-pentru-alegerile-prezidentiale-george-simion-si-crin-antonescu-umar-la-umar-cine-e-pe-locul-3-741891.html" TargetMode="External"/><Relationship Id="rId38" Type="http://schemas.openxmlformats.org/officeDocument/2006/relationships/hyperlink" Target="https://www.libertatea.ro/stiri/sondaj-verifield-alegeri-prezidentiale-2025-la-comanda-lui-nicusor-dan-george-simion-favorit-5252884/amp" TargetMode="External"/><Relationship Id="rId46" Type="http://schemas.openxmlformats.org/officeDocument/2006/relationships/hyperlink" Target="https://curs.ro/sondaj-de-opinie-la-nivel-national-ianuarie-2025/" TargetMode="External"/><Relationship Id="rId20" Type="http://schemas.openxmlformats.org/officeDocument/2006/relationships/hyperlink" Target="https://www.romaniatv.net/sondaj-sociopol-finala-intre-george-simion-35-si-victor-ponta-22-ce-procente-au-crin-antonescu-si-nicusor-dan_8890711.html" TargetMode="External"/><Relationship Id="rId41" Type="http://schemas.openxmlformats.org/officeDocument/2006/relationships/hyperlink" Target="https://curs.ro/sondaj-de-opinie-la-nivel-national-martie-2025/" TargetMode="External"/><Relationship Id="rId1" Type="http://schemas.openxmlformats.org/officeDocument/2006/relationships/hyperlink" Target="https://ro.wikipedia.org/wiki/George_Simion" TargetMode="External"/><Relationship Id="rId6" Type="http://schemas.openxmlformats.org/officeDocument/2006/relationships/hyperlink" Target="https://ro.wikipedia.org/wiki/Lavinia_%C8%98and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43"/>
  <sheetViews>
    <sheetView showGridLines="0" tabSelected="1" topLeftCell="A124" zoomScale="85" zoomScaleNormal="85" workbookViewId="0">
      <selection activeCell="A127" sqref="A127:X127"/>
    </sheetView>
  </sheetViews>
  <sheetFormatPr defaultRowHeight="14.4" x14ac:dyDescent="0.3"/>
  <cols>
    <col min="1" max="1" width="15.109375" customWidth="1"/>
    <col min="24" max="24" width="8.88671875" customWidth="1"/>
  </cols>
  <sheetData>
    <row r="1" spans="1:13" ht="24" thickBot="1" x14ac:dyDescent="0.5">
      <c r="A1" s="24" t="s">
        <v>171</v>
      </c>
    </row>
    <row r="2" spans="1:13" ht="43.8" thickBot="1" x14ac:dyDescent="0.35">
      <c r="A2" s="20" t="s">
        <v>0</v>
      </c>
      <c r="B2" s="20" t="s">
        <v>1</v>
      </c>
      <c r="C2" s="20" t="s">
        <v>2</v>
      </c>
      <c r="D2" s="20" t="s">
        <v>3</v>
      </c>
      <c r="E2" s="22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20" t="s">
        <v>11</v>
      </c>
      <c r="M2" s="20" t="s">
        <v>12</v>
      </c>
    </row>
    <row r="3" spans="1:13" ht="21" thickBot="1" x14ac:dyDescent="0.35">
      <c r="A3" s="7" t="s">
        <v>13</v>
      </c>
      <c r="B3" s="8" t="s">
        <v>14</v>
      </c>
      <c r="C3" s="8" t="s">
        <v>15</v>
      </c>
      <c r="D3" s="8">
        <v>1003</v>
      </c>
      <c r="E3" s="9">
        <v>0.34</v>
      </c>
      <c r="F3" s="10">
        <v>0.19</v>
      </c>
      <c r="G3" s="10">
        <v>0.19</v>
      </c>
      <c r="H3" s="11">
        <v>0.22</v>
      </c>
      <c r="I3" s="10">
        <v>0.05</v>
      </c>
      <c r="J3" s="12" t="s">
        <v>16</v>
      </c>
      <c r="K3" s="12" t="s">
        <v>16</v>
      </c>
      <c r="L3" s="10">
        <v>0.01</v>
      </c>
      <c r="M3" s="12" t="s">
        <v>16</v>
      </c>
    </row>
    <row r="4" spans="1:13" ht="21" thickBot="1" x14ac:dyDescent="0.35">
      <c r="A4" s="7" t="s">
        <v>17</v>
      </c>
      <c r="B4" s="13" t="s">
        <v>18</v>
      </c>
      <c r="C4" s="8" t="s">
        <v>19</v>
      </c>
      <c r="D4" s="7">
        <v>1378</v>
      </c>
      <c r="E4" s="14" t="s">
        <v>20</v>
      </c>
      <c r="F4" s="15" t="s">
        <v>21</v>
      </c>
      <c r="G4" s="8" t="s">
        <v>22</v>
      </c>
      <c r="H4" s="8" t="s">
        <v>23</v>
      </c>
      <c r="I4" s="8" t="s">
        <v>24</v>
      </c>
      <c r="J4" s="12" t="s">
        <v>16</v>
      </c>
      <c r="K4" s="8" t="s">
        <v>25</v>
      </c>
      <c r="L4" s="8" t="s">
        <v>26</v>
      </c>
      <c r="M4" s="12" t="s">
        <v>16</v>
      </c>
    </row>
    <row r="5" spans="1:13" ht="21" thickBot="1" x14ac:dyDescent="0.35">
      <c r="A5" s="7" t="s">
        <v>27</v>
      </c>
      <c r="B5" s="13" t="s">
        <v>18</v>
      </c>
      <c r="C5" s="8" t="s">
        <v>28</v>
      </c>
      <c r="D5" s="8">
        <v>1750</v>
      </c>
      <c r="E5" s="14" t="s">
        <v>29</v>
      </c>
      <c r="F5" s="8" t="s">
        <v>30</v>
      </c>
      <c r="G5" s="16">
        <v>0.21</v>
      </c>
      <c r="H5" s="8" t="s">
        <v>31</v>
      </c>
      <c r="I5" s="8" t="s">
        <v>32</v>
      </c>
      <c r="J5" s="8" t="s">
        <v>33</v>
      </c>
      <c r="K5" s="8" t="s">
        <v>34</v>
      </c>
      <c r="L5" s="8" t="s">
        <v>35</v>
      </c>
      <c r="M5" s="12" t="s">
        <v>16</v>
      </c>
    </row>
    <row r="6" spans="1:13" ht="21" thickBot="1" x14ac:dyDescent="0.35">
      <c r="A6" s="7" t="s">
        <v>36</v>
      </c>
      <c r="B6" s="12" t="s">
        <v>16</v>
      </c>
      <c r="C6" s="8" t="s">
        <v>37</v>
      </c>
      <c r="D6" s="8">
        <v>7500</v>
      </c>
      <c r="E6" s="9">
        <v>0.28999999999999998</v>
      </c>
      <c r="F6" s="10">
        <v>0.23</v>
      </c>
      <c r="G6" s="16">
        <v>0.26</v>
      </c>
      <c r="H6" s="10">
        <v>0.08</v>
      </c>
      <c r="I6" s="8" t="s">
        <v>38</v>
      </c>
      <c r="J6" s="8" t="s">
        <v>39</v>
      </c>
      <c r="K6" s="8" t="s">
        <v>40</v>
      </c>
      <c r="L6" s="8" t="s">
        <v>41</v>
      </c>
      <c r="M6" s="10">
        <v>0.03</v>
      </c>
    </row>
    <row r="7" spans="1:13" ht="21" thickBot="1" x14ac:dyDescent="0.35">
      <c r="A7" s="7" t="s">
        <v>13</v>
      </c>
      <c r="B7" s="8" t="s">
        <v>14</v>
      </c>
      <c r="C7" s="8" t="s">
        <v>37</v>
      </c>
      <c r="D7" s="8">
        <v>1001</v>
      </c>
      <c r="E7" s="9">
        <v>0.35</v>
      </c>
      <c r="F7" s="10">
        <v>0.16</v>
      </c>
      <c r="G7" s="10">
        <v>0.17</v>
      </c>
      <c r="H7" s="11">
        <v>0.23</v>
      </c>
      <c r="I7" s="10">
        <v>0.08</v>
      </c>
      <c r="J7" s="12" t="s">
        <v>16</v>
      </c>
      <c r="K7" s="12" t="s">
        <v>16</v>
      </c>
      <c r="L7" s="10">
        <v>0.01</v>
      </c>
      <c r="M7" s="12" t="s">
        <v>16</v>
      </c>
    </row>
    <row r="8" spans="1:13" ht="21" thickBot="1" x14ac:dyDescent="0.35">
      <c r="A8" s="7" t="s">
        <v>42</v>
      </c>
      <c r="B8" s="8" t="s">
        <v>43</v>
      </c>
      <c r="C8" s="8" t="s">
        <v>44</v>
      </c>
      <c r="D8" s="8">
        <v>1115</v>
      </c>
      <c r="E8" s="14" t="s">
        <v>45</v>
      </c>
      <c r="F8" s="10">
        <v>0.2</v>
      </c>
      <c r="G8" s="17" t="s">
        <v>46</v>
      </c>
      <c r="H8" s="8" t="s">
        <v>47</v>
      </c>
      <c r="I8" s="10">
        <v>0.1</v>
      </c>
      <c r="J8" s="8" t="s">
        <v>48</v>
      </c>
      <c r="K8" s="12" t="s">
        <v>16</v>
      </c>
      <c r="L8" s="10">
        <v>0.03</v>
      </c>
      <c r="M8" s="10">
        <v>0.19</v>
      </c>
    </row>
    <row r="9" spans="1:13" ht="21" thickBot="1" x14ac:dyDescent="0.35">
      <c r="A9" s="7" t="s">
        <v>49</v>
      </c>
      <c r="B9" s="13" t="s">
        <v>18</v>
      </c>
      <c r="C9" s="8" t="s">
        <v>50</v>
      </c>
      <c r="D9" s="8">
        <v>1200</v>
      </c>
      <c r="E9" s="14" t="s">
        <v>51</v>
      </c>
      <c r="F9" s="15" t="s">
        <v>21</v>
      </c>
      <c r="G9" s="8" t="s">
        <v>52</v>
      </c>
      <c r="H9" s="8" t="s">
        <v>53</v>
      </c>
      <c r="I9" s="8" t="s">
        <v>54</v>
      </c>
      <c r="J9" s="8" t="s">
        <v>55</v>
      </c>
      <c r="K9" s="8" t="s">
        <v>56</v>
      </c>
      <c r="L9" s="8" t="s">
        <v>57</v>
      </c>
      <c r="M9" s="8" t="s">
        <v>58</v>
      </c>
    </row>
    <row r="10" spans="1:13" ht="21" thickBot="1" x14ac:dyDescent="0.35">
      <c r="A10" s="7" t="s">
        <v>13</v>
      </c>
      <c r="B10" s="8" t="s">
        <v>14</v>
      </c>
      <c r="C10" s="8" t="s">
        <v>59</v>
      </c>
      <c r="D10" s="8">
        <v>1002</v>
      </c>
      <c r="E10" s="9">
        <v>0.34</v>
      </c>
      <c r="F10" s="10">
        <v>0.16</v>
      </c>
      <c r="G10" s="10">
        <v>0.16</v>
      </c>
      <c r="H10" s="11">
        <v>0.23</v>
      </c>
      <c r="I10" s="10">
        <v>0.1</v>
      </c>
      <c r="J10" s="12" t="s">
        <v>16</v>
      </c>
      <c r="K10" s="12" t="s">
        <v>16</v>
      </c>
      <c r="L10" s="12" t="s">
        <v>16</v>
      </c>
      <c r="M10" s="12" t="s">
        <v>16</v>
      </c>
    </row>
    <row r="11" spans="1:13" ht="21" thickBot="1" x14ac:dyDescent="0.35">
      <c r="A11" s="7" t="s">
        <v>60</v>
      </c>
      <c r="B11" s="8" t="s">
        <v>61</v>
      </c>
      <c r="C11" s="8" t="s">
        <v>62</v>
      </c>
      <c r="D11" s="7">
        <v>3701</v>
      </c>
      <c r="E11" s="14" t="s">
        <v>63</v>
      </c>
      <c r="F11" s="10">
        <v>0.23</v>
      </c>
      <c r="G11" s="17" t="s">
        <v>64</v>
      </c>
      <c r="H11" s="8" t="s">
        <v>65</v>
      </c>
      <c r="I11" s="8" t="s">
        <v>66</v>
      </c>
      <c r="J11" s="8" t="s">
        <v>55</v>
      </c>
      <c r="K11" s="8" t="s">
        <v>26</v>
      </c>
      <c r="L11" s="8" t="s">
        <v>67</v>
      </c>
      <c r="M11" s="12" t="s">
        <v>16</v>
      </c>
    </row>
    <row r="12" spans="1:13" ht="21" thickBot="1" x14ac:dyDescent="0.35">
      <c r="A12" s="7" t="s">
        <v>42</v>
      </c>
      <c r="B12" s="8" t="s">
        <v>43</v>
      </c>
      <c r="C12" s="8" t="s">
        <v>68</v>
      </c>
      <c r="D12" s="8">
        <v>1107</v>
      </c>
      <c r="E12" s="14" t="s">
        <v>21</v>
      </c>
      <c r="F12" s="8" t="s">
        <v>69</v>
      </c>
      <c r="G12" s="16">
        <v>0.26</v>
      </c>
      <c r="H12" s="10">
        <v>0.11</v>
      </c>
      <c r="I12" s="10">
        <v>0.1</v>
      </c>
      <c r="J12" s="8" t="s">
        <v>48</v>
      </c>
      <c r="K12" s="12" t="s">
        <v>16</v>
      </c>
      <c r="L12" s="8" t="s">
        <v>48</v>
      </c>
      <c r="M12" s="12" t="s">
        <v>16</v>
      </c>
    </row>
    <row r="13" spans="1:13" ht="21" thickBot="1" x14ac:dyDescent="0.35">
      <c r="A13" s="7" t="s">
        <v>13</v>
      </c>
      <c r="B13" s="8" t="s">
        <v>14</v>
      </c>
      <c r="C13" s="8" t="s">
        <v>70</v>
      </c>
      <c r="D13" s="8">
        <v>1005</v>
      </c>
      <c r="E13" s="9">
        <v>0.35</v>
      </c>
      <c r="F13" s="10">
        <v>0.14000000000000001</v>
      </c>
      <c r="G13" s="10">
        <v>0.17</v>
      </c>
      <c r="H13" s="11">
        <v>0.22</v>
      </c>
      <c r="I13" s="10">
        <v>0.11</v>
      </c>
      <c r="J13" s="12" t="s">
        <v>16</v>
      </c>
      <c r="K13" s="12" t="s">
        <v>16</v>
      </c>
      <c r="L13" s="10">
        <v>0.01</v>
      </c>
      <c r="M13" s="12" t="s">
        <v>16</v>
      </c>
    </row>
    <row r="14" spans="1:13" ht="21" thickBot="1" x14ac:dyDescent="0.35">
      <c r="A14" s="7" t="s">
        <v>71</v>
      </c>
      <c r="B14" s="13" t="s">
        <v>18</v>
      </c>
      <c r="C14" s="8" t="s">
        <v>72</v>
      </c>
      <c r="D14" s="8">
        <v>1030</v>
      </c>
      <c r="E14" s="9">
        <v>0.31</v>
      </c>
      <c r="F14" s="18">
        <v>0.28000000000000003</v>
      </c>
      <c r="G14" s="10">
        <v>0.17</v>
      </c>
      <c r="H14" s="10">
        <v>0.18</v>
      </c>
      <c r="I14" s="10">
        <v>0.04</v>
      </c>
      <c r="J14" s="12" t="s">
        <v>16</v>
      </c>
      <c r="K14" s="12" t="s">
        <v>16</v>
      </c>
      <c r="L14" s="10">
        <v>0.02</v>
      </c>
      <c r="M14" s="12" t="s">
        <v>16</v>
      </c>
    </row>
    <row r="15" spans="1:13" ht="21" thickBot="1" x14ac:dyDescent="0.35">
      <c r="A15" s="7" t="s">
        <v>60</v>
      </c>
      <c r="B15" s="8" t="s">
        <v>61</v>
      </c>
      <c r="C15" s="8" t="s">
        <v>73</v>
      </c>
      <c r="D15" s="7">
        <v>2994</v>
      </c>
      <c r="E15" s="14" t="s">
        <v>74</v>
      </c>
      <c r="F15" s="8" t="s">
        <v>75</v>
      </c>
      <c r="G15" s="17" t="s">
        <v>76</v>
      </c>
      <c r="H15" s="10">
        <v>0.1</v>
      </c>
      <c r="I15" s="8" t="s">
        <v>77</v>
      </c>
      <c r="J15" s="12" t="s">
        <v>16</v>
      </c>
      <c r="K15" s="12" t="s">
        <v>16</v>
      </c>
      <c r="L15" s="8" t="s">
        <v>78</v>
      </c>
      <c r="M15" s="12" t="s">
        <v>16</v>
      </c>
    </row>
    <row r="16" spans="1:13" ht="21" thickBot="1" x14ac:dyDescent="0.35">
      <c r="A16" s="7" t="s">
        <v>42</v>
      </c>
      <c r="B16" s="8" t="s">
        <v>43</v>
      </c>
      <c r="C16" s="8" t="s">
        <v>79</v>
      </c>
      <c r="D16" s="8">
        <v>1115</v>
      </c>
      <c r="E16" s="14" t="s">
        <v>80</v>
      </c>
      <c r="F16" s="8" t="s">
        <v>52</v>
      </c>
      <c r="G16" s="17" t="s">
        <v>81</v>
      </c>
      <c r="H16" s="8" t="s">
        <v>82</v>
      </c>
      <c r="I16" s="10">
        <v>0.09</v>
      </c>
      <c r="J16" s="8" t="s">
        <v>48</v>
      </c>
      <c r="K16" s="12" t="s">
        <v>16</v>
      </c>
      <c r="L16" s="8" t="s">
        <v>83</v>
      </c>
      <c r="M16" s="12" t="s">
        <v>16</v>
      </c>
    </row>
    <row r="17" spans="1:14" ht="21" thickBot="1" x14ac:dyDescent="0.35">
      <c r="A17" s="7" t="s">
        <v>36</v>
      </c>
      <c r="B17" s="12" t="s">
        <v>16</v>
      </c>
      <c r="C17" s="8" t="s">
        <v>84</v>
      </c>
      <c r="D17" s="8">
        <v>7500</v>
      </c>
      <c r="E17" s="9">
        <v>0.27</v>
      </c>
      <c r="F17" s="10">
        <v>0.2</v>
      </c>
      <c r="G17" s="16">
        <v>0.26</v>
      </c>
      <c r="H17" s="10">
        <v>0.08</v>
      </c>
      <c r="I17" s="10">
        <v>0.09</v>
      </c>
      <c r="J17" s="8" t="s">
        <v>85</v>
      </c>
      <c r="K17" s="8" t="s">
        <v>86</v>
      </c>
      <c r="L17" s="8" t="s">
        <v>87</v>
      </c>
      <c r="M17" s="8" t="s">
        <v>78</v>
      </c>
    </row>
    <row r="18" spans="1:14" ht="21" thickBot="1" x14ac:dyDescent="0.35">
      <c r="A18" s="7" t="s">
        <v>49</v>
      </c>
      <c r="B18" s="13" t="s">
        <v>18</v>
      </c>
      <c r="C18" s="8" t="s">
        <v>88</v>
      </c>
      <c r="D18" s="8">
        <v>1200</v>
      </c>
      <c r="E18" s="14" t="s">
        <v>89</v>
      </c>
      <c r="F18" s="15" t="s">
        <v>90</v>
      </c>
      <c r="G18" s="8" t="s">
        <v>91</v>
      </c>
      <c r="H18" s="8" t="s">
        <v>92</v>
      </c>
      <c r="I18" s="8" t="s">
        <v>93</v>
      </c>
      <c r="J18" s="8" t="s">
        <v>94</v>
      </c>
      <c r="K18" s="8" t="s">
        <v>87</v>
      </c>
      <c r="L18" s="8" t="s">
        <v>95</v>
      </c>
      <c r="M18" s="8" t="s">
        <v>34</v>
      </c>
    </row>
    <row r="19" spans="1:14" ht="21" thickBot="1" x14ac:dyDescent="0.35">
      <c r="A19" s="7" t="s">
        <v>13</v>
      </c>
      <c r="B19" s="8" t="s">
        <v>14</v>
      </c>
      <c r="C19" s="8" t="s">
        <v>96</v>
      </c>
      <c r="D19" s="8">
        <v>1002</v>
      </c>
      <c r="E19" s="9">
        <v>0.34</v>
      </c>
      <c r="F19" s="10">
        <v>0.16</v>
      </c>
      <c r="G19" s="10">
        <v>0.15</v>
      </c>
      <c r="H19" s="11">
        <v>0.23</v>
      </c>
      <c r="I19" s="10">
        <v>0.1</v>
      </c>
      <c r="J19" s="12" t="s">
        <v>16</v>
      </c>
      <c r="K19" s="12" t="s">
        <v>16</v>
      </c>
      <c r="L19" s="10">
        <v>0.02</v>
      </c>
      <c r="M19" s="12" t="s">
        <v>16</v>
      </c>
    </row>
    <row r="20" spans="1:14" ht="29.4" thickBot="1" x14ac:dyDescent="0.35">
      <c r="A20" s="7" t="s">
        <v>97</v>
      </c>
      <c r="B20" s="7" t="s">
        <v>18</v>
      </c>
      <c r="C20" s="8" t="s">
        <v>98</v>
      </c>
      <c r="D20" s="8">
        <v>1214</v>
      </c>
      <c r="E20" s="9">
        <v>0.26</v>
      </c>
      <c r="F20" s="10">
        <v>0.19</v>
      </c>
      <c r="G20" s="16">
        <v>0.23</v>
      </c>
      <c r="H20" s="10">
        <v>0.16</v>
      </c>
      <c r="I20" s="10">
        <v>0.08</v>
      </c>
      <c r="J20" s="12" t="s">
        <v>16</v>
      </c>
      <c r="K20" s="12" t="s">
        <v>16</v>
      </c>
      <c r="L20" s="10">
        <v>0.08</v>
      </c>
      <c r="M20" s="12" t="s">
        <v>16</v>
      </c>
    </row>
    <row r="21" spans="1:14" ht="21" thickBot="1" x14ac:dyDescent="0.35">
      <c r="A21" s="7" t="s">
        <v>17</v>
      </c>
      <c r="B21" s="13" t="s">
        <v>18</v>
      </c>
      <c r="C21" s="8" t="s">
        <v>99</v>
      </c>
      <c r="D21" s="2">
        <v>1488</v>
      </c>
      <c r="E21" s="4">
        <v>0.3</v>
      </c>
      <c r="F21" s="6" t="s">
        <v>100</v>
      </c>
      <c r="G21" s="3" t="s">
        <v>101</v>
      </c>
      <c r="H21" s="3" t="s">
        <v>102</v>
      </c>
      <c r="I21" s="3" t="s">
        <v>103</v>
      </c>
      <c r="J21" s="5" t="s">
        <v>16</v>
      </c>
      <c r="K21" s="3" t="s">
        <v>39</v>
      </c>
      <c r="L21" s="3" t="s">
        <v>58</v>
      </c>
      <c r="M21" s="5" t="s">
        <v>16</v>
      </c>
      <c r="N21" s="21"/>
    </row>
    <row r="22" spans="1:14" ht="21" thickBot="1" x14ac:dyDescent="0.35">
      <c r="A22" s="7" t="s">
        <v>104</v>
      </c>
      <c r="B22" s="8" t="s">
        <v>105</v>
      </c>
      <c r="C22" s="8" t="s">
        <v>106</v>
      </c>
      <c r="D22" s="8">
        <v>1149</v>
      </c>
      <c r="E22" s="14" t="s">
        <v>107</v>
      </c>
      <c r="F22" s="8" t="s">
        <v>108</v>
      </c>
      <c r="G22" s="8" t="s">
        <v>109</v>
      </c>
      <c r="H22" s="19" t="s">
        <v>110</v>
      </c>
      <c r="I22" s="8" t="s">
        <v>111</v>
      </c>
      <c r="J22" s="12" t="s">
        <v>16</v>
      </c>
      <c r="K22" s="12" t="s">
        <v>16</v>
      </c>
      <c r="L22" s="8" t="s">
        <v>112</v>
      </c>
      <c r="M22" s="12" t="s">
        <v>16</v>
      </c>
    </row>
    <row r="23" spans="1:14" ht="21" thickBot="1" x14ac:dyDescent="0.35">
      <c r="A23" s="7" t="s">
        <v>36</v>
      </c>
      <c r="B23" s="12" t="s">
        <v>16</v>
      </c>
      <c r="C23" s="8" t="s">
        <v>113</v>
      </c>
      <c r="D23" s="8">
        <v>7500</v>
      </c>
      <c r="E23" s="9">
        <v>0.28000000000000003</v>
      </c>
      <c r="F23" s="10">
        <v>0.23</v>
      </c>
      <c r="G23" s="16">
        <v>0.26</v>
      </c>
      <c r="H23" s="10">
        <v>0.09</v>
      </c>
      <c r="I23" s="10">
        <v>0.06</v>
      </c>
      <c r="J23" s="8" t="s">
        <v>114</v>
      </c>
      <c r="K23" s="8" t="s">
        <v>95</v>
      </c>
      <c r="L23" s="8" t="s">
        <v>87</v>
      </c>
      <c r="M23" s="12" t="s">
        <v>16</v>
      </c>
    </row>
    <row r="24" spans="1:14" ht="43.8" thickBot="1" x14ac:dyDescent="0.35">
      <c r="A24" s="7" t="s">
        <v>13</v>
      </c>
      <c r="B24" s="8" t="s">
        <v>14</v>
      </c>
      <c r="C24" s="7" t="s">
        <v>115</v>
      </c>
      <c r="D24" s="8">
        <v>1007</v>
      </c>
      <c r="E24" s="9">
        <v>0.35</v>
      </c>
      <c r="F24" s="10">
        <v>0.16</v>
      </c>
      <c r="G24" s="10">
        <v>0.15</v>
      </c>
      <c r="H24" s="11">
        <v>0.23</v>
      </c>
      <c r="I24" s="10">
        <v>0.1</v>
      </c>
      <c r="J24" s="12" t="s">
        <v>16</v>
      </c>
      <c r="K24" s="12" t="s">
        <v>16</v>
      </c>
      <c r="L24" s="10">
        <v>0.01</v>
      </c>
      <c r="M24" s="12" t="s">
        <v>16</v>
      </c>
    </row>
    <row r="25" spans="1:14" ht="21" thickBot="1" x14ac:dyDescent="0.35">
      <c r="A25" s="7" t="s">
        <v>104</v>
      </c>
      <c r="B25" s="8" t="s">
        <v>105</v>
      </c>
      <c r="C25" s="8" t="s">
        <v>116</v>
      </c>
      <c r="D25" s="8">
        <v>1112</v>
      </c>
      <c r="E25" s="14" t="s">
        <v>117</v>
      </c>
      <c r="F25" s="8" t="s">
        <v>118</v>
      </c>
      <c r="G25" s="8" t="s">
        <v>119</v>
      </c>
      <c r="H25" s="19" t="s">
        <v>120</v>
      </c>
      <c r="I25" s="8" t="s">
        <v>121</v>
      </c>
      <c r="J25" s="12" t="s">
        <v>16</v>
      </c>
      <c r="K25" s="12" t="s">
        <v>16</v>
      </c>
      <c r="L25" s="8" t="s">
        <v>35</v>
      </c>
      <c r="M25" s="12" t="s">
        <v>16</v>
      </c>
    </row>
    <row r="26" spans="1:14" ht="21" thickBot="1" x14ac:dyDescent="0.35">
      <c r="A26" s="7" t="s">
        <v>27</v>
      </c>
      <c r="B26" s="13" t="s">
        <v>18</v>
      </c>
      <c r="C26" s="8" t="s">
        <v>122</v>
      </c>
      <c r="D26" s="8">
        <v>1500</v>
      </c>
      <c r="E26" s="14" t="s">
        <v>123</v>
      </c>
      <c r="F26" s="15" t="s">
        <v>124</v>
      </c>
      <c r="G26" s="8" t="s">
        <v>125</v>
      </c>
      <c r="H26" s="8" t="s">
        <v>126</v>
      </c>
      <c r="I26" s="8" t="s">
        <v>127</v>
      </c>
      <c r="J26" s="8" t="s">
        <v>55</v>
      </c>
      <c r="K26" s="8" t="s">
        <v>34</v>
      </c>
      <c r="L26" s="8" t="s">
        <v>128</v>
      </c>
      <c r="M26" s="12" t="s">
        <v>16</v>
      </c>
    </row>
    <row r="27" spans="1:14" ht="21" thickBot="1" x14ac:dyDescent="0.35">
      <c r="A27" s="7" t="s">
        <v>129</v>
      </c>
      <c r="B27" s="8" t="s">
        <v>5</v>
      </c>
      <c r="C27" s="8" t="s">
        <v>130</v>
      </c>
      <c r="D27" s="8">
        <v>1100</v>
      </c>
      <c r="E27" s="9">
        <v>0.35</v>
      </c>
      <c r="F27" s="8" t="s">
        <v>131</v>
      </c>
      <c r="G27" s="8" t="s">
        <v>132</v>
      </c>
      <c r="H27" s="19" t="s">
        <v>133</v>
      </c>
      <c r="I27" s="8" t="s">
        <v>134</v>
      </c>
      <c r="J27" s="8" t="s">
        <v>135</v>
      </c>
      <c r="K27" s="8" t="s">
        <v>55</v>
      </c>
      <c r="L27" s="8" t="s">
        <v>34</v>
      </c>
      <c r="M27" s="12" t="s">
        <v>16</v>
      </c>
    </row>
    <row r="28" spans="1:14" ht="21" thickBot="1" x14ac:dyDescent="0.35">
      <c r="A28" s="7" t="s">
        <v>42</v>
      </c>
      <c r="B28" s="8" t="s">
        <v>43</v>
      </c>
      <c r="C28" s="8" t="s">
        <v>136</v>
      </c>
      <c r="D28" s="8">
        <v>1015</v>
      </c>
      <c r="E28" s="9">
        <v>0.27</v>
      </c>
      <c r="F28" s="10">
        <v>0.18</v>
      </c>
      <c r="G28" s="16">
        <v>0.24</v>
      </c>
      <c r="H28" s="10">
        <v>0.11</v>
      </c>
      <c r="I28" s="10">
        <v>0.12</v>
      </c>
      <c r="J28" s="10">
        <v>0.03</v>
      </c>
      <c r="K28" s="12" t="s">
        <v>16</v>
      </c>
      <c r="L28" s="12" t="s">
        <v>16</v>
      </c>
      <c r="M28" s="12" t="s">
        <v>16</v>
      </c>
    </row>
    <row r="29" spans="1:14" ht="21" thickBot="1" x14ac:dyDescent="0.35">
      <c r="A29" s="7" t="s">
        <v>137</v>
      </c>
      <c r="B29" s="13" t="s">
        <v>18</v>
      </c>
      <c r="C29" s="8" t="s">
        <v>138</v>
      </c>
      <c r="D29" s="8">
        <v>1300</v>
      </c>
      <c r="E29" s="9">
        <v>0.3</v>
      </c>
      <c r="F29" s="10">
        <v>0.21</v>
      </c>
      <c r="G29" s="16">
        <v>0.23</v>
      </c>
      <c r="H29" s="10">
        <v>0.14000000000000001</v>
      </c>
      <c r="I29" s="10">
        <v>0.08</v>
      </c>
      <c r="J29" s="12" t="s">
        <v>16</v>
      </c>
      <c r="K29" s="10">
        <v>0.01</v>
      </c>
      <c r="L29" s="10">
        <v>0.03</v>
      </c>
      <c r="M29" s="12" t="s">
        <v>16</v>
      </c>
    </row>
    <row r="30" spans="1:14" ht="21" thickBot="1" x14ac:dyDescent="0.35">
      <c r="A30" s="7" t="s">
        <v>97</v>
      </c>
      <c r="B30" s="12" t="s">
        <v>16</v>
      </c>
      <c r="C30" s="8" t="s">
        <v>139</v>
      </c>
      <c r="D30" s="8">
        <v>1203</v>
      </c>
      <c r="E30" s="9">
        <v>0.28999999999999998</v>
      </c>
      <c r="F30" s="10">
        <v>0.18</v>
      </c>
      <c r="G30" s="16">
        <v>0.22</v>
      </c>
      <c r="H30" s="10">
        <v>0.13</v>
      </c>
      <c r="I30" s="10">
        <v>0.12</v>
      </c>
      <c r="J30" s="12" t="s">
        <v>16</v>
      </c>
      <c r="K30" s="12" t="s">
        <v>16</v>
      </c>
      <c r="L30" s="10">
        <v>0.06</v>
      </c>
      <c r="M30" s="12" t="s">
        <v>16</v>
      </c>
    </row>
    <row r="31" spans="1:14" ht="21" thickBot="1" x14ac:dyDescent="0.35">
      <c r="A31" s="7" t="s">
        <v>13</v>
      </c>
      <c r="B31" s="8" t="s">
        <v>14</v>
      </c>
      <c r="C31" s="8" t="s">
        <v>140</v>
      </c>
      <c r="D31" s="8">
        <v>1003</v>
      </c>
      <c r="E31" s="9">
        <v>0.37</v>
      </c>
      <c r="F31" s="10">
        <v>0.16</v>
      </c>
      <c r="G31" s="10">
        <v>0.14000000000000001</v>
      </c>
      <c r="H31" s="11">
        <v>0.22</v>
      </c>
      <c r="I31" s="10">
        <v>0.1</v>
      </c>
      <c r="J31" s="12" t="s">
        <v>16</v>
      </c>
      <c r="K31" s="10">
        <v>0.01</v>
      </c>
      <c r="L31" s="10">
        <v>0.01</v>
      </c>
      <c r="M31" s="12" t="s">
        <v>16</v>
      </c>
    </row>
    <row r="32" spans="1:14" ht="21" thickBot="1" x14ac:dyDescent="0.35">
      <c r="A32" s="7" t="s">
        <v>13</v>
      </c>
      <c r="B32" s="8" t="s">
        <v>14</v>
      </c>
      <c r="C32" s="8" t="s">
        <v>141</v>
      </c>
      <c r="D32" s="8">
        <v>1005</v>
      </c>
      <c r="E32" s="9">
        <v>0.32</v>
      </c>
      <c r="F32" s="10">
        <v>0.17</v>
      </c>
      <c r="G32" s="10">
        <v>0.15</v>
      </c>
      <c r="H32" s="11">
        <v>0.23</v>
      </c>
      <c r="I32" s="10">
        <v>0.12</v>
      </c>
      <c r="J32" s="12" t="s">
        <v>16</v>
      </c>
      <c r="K32" s="12" t="s">
        <v>16</v>
      </c>
      <c r="L32" s="10">
        <v>0.01</v>
      </c>
      <c r="M32" s="12" t="s">
        <v>16</v>
      </c>
    </row>
    <row r="33" spans="1:14" ht="21" thickBot="1" x14ac:dyDescent="0.35">
      <c r="A33" s="7" t="s">
        <v>60</v>
      </c>
      <c r="B33" s="8" t="s">
        <v>61</v>
      </c>
      <c r="C33" s="8" t="s">
        <v>142</v>
      </c>
      <c r="D33" s="8">
        <v>2381</v>
      </c>
      <c r="E33" s="14" t="s">
        <v>143</v>
      </c>
      <c r="F33" s="18">
        <v>0.26</v>
      </c>
      <c r="G33" s="8" t="s">
        <v>144</v>
      </c>
      <c r="H33" s="10">
        <v>0.09</v>
      </c>
      <c r="I33" s="8" t="s">
        <v>145</v>
      </c>
      <c r="J33" s="8" t="s">
        <v>34</v>
      </c>
      <c r="K33" s="8" t="s">
        <v>146</v>
      </c>
      <c r="L33" s="8" t="s">
        <v>147</v>
      </c>
      <c r="M33" s="8" t="s">
        <v>148</v>
      </c>
    </row>
    <row r="34" spans="1:14" ht="21" thickBot="1" x14ac:dyDescent="0.35">
      <c r="A34" s="7" t="s">
        <v>13</v>
      </c>
      <c r="B34" s="8" t="s">
        <v>14</v>
      </c>
      <c r="C34" s="8" t="s">
        <v>149</v>
      </c>
      <c r="D34" s="8">
        <v>1000</v>
      </c>
      <c r="E34" s="9">
        <v>0.28000000000000003</v>
      </c>
      <c r="F34" s="10">
        <v>0.19</v>
      </c>
      <c r="G34" s="10">
        <v>0.18</v>
      </c>
      <c r="H34" s="11">
        <v>0.22</v>
      </c>
      <c r="I34" s="10">
        <v>0.12</v>
      </c>
      <c r="J34" s="12" t="s">
        <v>16</v>
      </c>
      <c r="K34" s="12" t="s">
        <v>16</v>
      </c>
      <c r="L34" s="10">
        <v>0.01</v>
      </c>
      <c r="M34" s="12" t="s">
        <v>16</v>
      </c>
    </row>
    <row r="35" spans="1:14" ht="31.2" thickBot="1" x14ac:dyDescent="0.35">
      <c r="A35" s="7" t="s">
        <v>97</v>
      </c>
      <c r="B35" s="7" t="s">
        <v>18</v>
      </c>
      <c r="C35" s="8" t="s">
        <v>150</v>
      </c>
      <c r="D35" s="8">
        <v>1100</v>
      </c>
      <c r="E35" s="9">
        <v>0.25</v>
      </c>
      <c r="F35" s="18">
        <v>0.24</v>
      </c>
      <c r="G35" s="10">
        <v>0.23</v>
      </c>
      <c r="H35" s="12" t="s">
        <v>16</v>
      </c>
      <c r="I35" s="10">
        <v>0.13</v>
      </c>
      <c r="J35" s="12" t="s">
        <v>16</v>
      </c>
      <c r="K35" s="12" t="s">
        <v>16</v>
      </c>
      <c r="L35" s="10">
        <v>0.15</v>
      </c>
      <c r="M35" s="12" t="s">
        <v>16</v>
      </c>
    </row>
    <row r="36" spans="1:14" ht="31.2" thickBot="1" x14ac:dyDescent="0.35">
      <c r="A36" s="7" t="s">
        <v>13</v>
      </c>
      <c r="B36" s="8" t="s">
        <v>14</v>
      </c>
      <c r="C36" s="8" t="s">
        <v>151</v>
      </c>
      <c r="D36" s="8">
        <v>1001</v>
      </c>
      <c r="E36" s="9">
        <v>0.35</v>
      </c>
      <c r="F36" s="10">
        <v>0.13</v>
      </c>
      <c r="G36" s="10">
        <v>0.1</v>
      </c>
      <c r="H36" s="11">
        <v>0.26</v>
      </c>
      <c r="I36" s="10">
        <v>0.13</v>
      </c>
      <c r="J36" s="12" t="s">
        <v>16</v>
      </c>
      <c r="K36" s="12" t="s">
        <v>16</v>
      </c>
      <c r="L36" s="10">
        <v>0.03</v>
      </c>
      <c r="M36" s="12" t="s">
        <v>16</v>
      </c>
    </row>
    <row r="37" spans="1:14" ht="31.2" thickBot="1" x14ac:dyDescent="0.35">
      <c r="A37" s="7" t="s">
        <v>17</v>
      </c>
      <c r="B37" s="13" t="s">
        <v>18</v>
      </c>
      <c r="C37" s="8" t="s">
        <v>152</v>
      </c>
      <c r="D37" s="7">
        <v>1067</v>
      </c>
      <c r="E37" s="9">
        <v>0.3</v>
      </c>
      <c r="F37" s="18">
        <v>0.26</v>
      </c>
      <c r="G37" s="10">
        <v>0.16</v>
      </c>
      <c r="H37" s="10">
        <v>0.12</v>
      </c>
      <c r="I37" s="10">
        <v>0.09</v>
      </c>
      <c r="J37" s="12" t="s">
        <v>16</v>
      </c>
      <c r="K37" s="12" t="s">
        <v>16</v>
      </c>
      <c r="L37" s="10">
        <v>7.0000000000000007E-2</v>
      </c>
      <c r="M37" s="12" t="s">
        <v>16</v>
      </c>
    </row>
    <row r="40" spans="1:14" s="69" customFormat="1" x14ac:dyDescent="0.3"/>
    <row r="43" spans="1:14" ht="23.4" x14ac:dyDescent="0.45">
      <c r="A43" s="24" t="s">
        <v>165</v>
      </c>
    </row>
    <row r="44" spans="1:14" x14ac:dyDescent="0.3">
      <c r="A44" s="26" t="s">
        <v>0</v>
      </c>
      <c r="B44" s="26" t="s">
        <v>158</v>
      </c>
      <c r="C44" s="26" t="s">
        <v>2</v>
      </c>
      <c r="D44" s="26" t="s">
        <v>154</v>
      </c>
      <c r="E44" s="26" t="s">
        <v>4</v>
      </c>
      <c r="F44" s="26" t="s">
        <v>155</v>
      </c>
      <c r="G44" s="26" t="s">
        <v>6</v>
      </c>
      <c r="H44" s="26" t="s">
        <v>7</v>
      </c>
      <c r="I44" s="26" t="s">
        <v>8</v>
      </c>
      <c r="J44" s="26" t="s">
        <v>157</v>
      </c>
      <c r="K44" s="26" t="s">
        <v>10</v>
      </c>
      <c r="L44" s="26" t="s">
        <v>159</v>
      </c>
      <c r="M44" s="26" t="s">
        <v>156</v>
      </c>
      <c r="N44" s="26" t="s">
        <v>167</v>
      </c>
    </row>
    <row r="45" spans="1:14" x14ac:dyDescent="0.3">
      <c r="A45" s="26" t="s">
        <v>13</v>
      </c>
      <c r="B45" s="26" t="s">
        <v>153</v>
      </c>
      <c r="C45" s="26" t="s">
        <v>164</v>
      </c>
      <c r="D45" s="26">
        <v>1003</v>
      </c>
      <c r="E45" s="27">
        <v>0.34</v>
      </c>
      <c r="F45" s="27">
        <v>0.19</v>
      </c>
      <c r="G45" s="27">
        <v>0.19</v>
      </c>
      <c r="H45" s="27">
        <v>0.22</v>
      </c>
      <c r="I45" s="27">
        <v>0.05</v>
      </c>
      <c r="J45" s="27">
        <v>0</v>
      </c>
      <c r="K45" s="27">
        <v>0</v>
      </c>
      <c r="L45" s="27">
        <v>0.01</v>
      </c>
      <c r="M45" s="27">
        <v>0</v>
      </c>
      <c r="N45" s="27">
        <f>SUM(E45:M45)</f>
        <v>1</v>
      </c>
    </row>
    <row r="46" spans="1:14" x14ac:dyDescent="0.3">
      <c r="A46" s="26" t="s">
        <v>160</v>
      </c>
      <c r="B46" s="26" t="s">
        <v>161</v>
      </c>
      <c r="C46" s="26" t="s">
        <v>164</v>
      </c>
      <c r="D46" s="26">
        <v>1378</v>
      </c>
      <c r="E46" s="27">
        <v>0.30499999999999999</v>
      </c>
      <c r="F46" s="27">
        <v>0.26500000000000001</v>
      </c>
      <c r="G46" s="27">
        <v>0.20499999999999999</v>
      </c>
      <c r="H46" s="27">
        <v>0.104</v>
      </c>
      <c r="I46" s="27">
        <v>8.5999999999999993E-2</v>
      </c>
      <c r="J46" s="27">
        <v>0</v>
      </c>
      <c r="K46" s="27">
        <v>2.5999999999999999E-2</v>
      </c>
      <c r="L46" s="27">
        <v>8.9999999999999993E-3</v>
      </c>
      <c r="M46" s="27">
        <v>0</v>
      </c>
      <c r="N46" s="27">
        <f t="shared" ref="N46:N79" si="0">SUM(E46:M46)</f>
        <v>1</v>
      </c>
    </row>
    <row r="47" spans="1:14" x14ac:dyDescent="0.3">
      <c r="A47" s="26" t="s">
        <v>27</v>
      </c>
      <c r="B47" s="26" t="s">
        <v>161</v>
      </c>
      <c r="C47" s="26" t="s">
        <v>164</v>
      </c>
      <c r="D47" s="26">
        <v>1750</v>
      </c>
      <c r="E47" s="27">
        <v>0.33100000000000002</v>
      </c>
      <c r="F47" s="27">
        <v>0.19400000000000001</v>
      </c>
      <c r="G47" s="27">
        <v>0.21</v>
      </c>
      <c r="H47" s="27">
        <v>0.14799999999999999</v>
      </c>
      <c r="I47" s="27">
        <v>7.2999999999999995E-2</v>
      </c>
      <c r="J47" s="27">
        <v>2.1999999999999999E-2</v>
      </c>
      <c r="K47" s="27">
        <v>6.0000000000000001E-3</v>
      </c>
      <c r="L47" s="27">
        <v>1.7000000000000001E-2</v>
      </c>
      <c r="M47" s="27">
        <v>0</v>
      </c>
      <c r="N47" s="27">
        <f t="shared" si="0"/>
        <v>1.0009999999999999</v>
      </c>
    </row>
    <row r="48" spans="1:14" x14ac:dyDescent="0.3">
      <c r="A48" s="26" t="s">
        <v>36</v>
      </c>
      <c r="B48" s="26" t="s">
        <v>16</v>
      </c>
      <c r="C48" s="26" t="s">
        <v>164</v>
      </c>
      <c r="D48" s="26">
        <v>7500</v>
      </c>
      <c r="E48" s="27">
        <v>0.28999999999999998</v>
      </c>
      <c r="F48" s="27">
        <v>0.23</v>
      </c>
      <c r="G48" s="27">
        <v>0.26</v>
      </c>
      <c r="H48" s="27">
        <v>0.08</v>
      </c>
      <c r="I48" s="27">
        <v>7.4999999999999997E-2</v>
      </c>
      <c r="J48" s="27">
        <v>2.1000000000000001E-2</v>
      </c>
      <c r="K48" s="27">
        <v>1.2E-2</v>
      </c>
      <c r="L48" s="27">
        <v>2E-3</v>
      </c>
      <c r="M48" s="27">
        <v>0.03</v>
      </c>
      <c r="N48" s="27">
        <f t="shared" si="0"/>
        <v>1</v>
      </c>
    </row>
    <row r="49" spans="1:14" x14ac:dyDescent="0.3">
      <c r="A49" s="26" t="s">
        <v>13</v>
      </c>
      <c r="B49" s="26" t="s">
        <v>153</v>
      </c>
      <c r="C49" s="26" t="s">
        <v>164</v>
      </c>
      <c r="D49" s="26">
        <v>1001</v>
      </c>
      <c r="E49" s="27">
        <v>0.35</v>
      </c>
      <c r="F49" s="27">
        <v>0.16</v>
      </c>
      <c r="G49" s="27">
        <v>0.17</v>
      </c>
      <c r="H49" s="27">
        <v>0.23</v>
      </c>
      <c r="I49" s="27">
        <v>0.08</v>
      </c>
      <c r="J49" s="27">
        <v>0</v>
      </c>
      <c r="K49" s="27">
        <v>0</v>
      </c>
      <c r="L49" s="27">
        <v>0.01</v>
      </c>
      <c r="M49" s="27">
        <v>0</v>
      </c>
      <c r="N49" s="27">
        <f t="shared" si="0"/>
        <v>1</v>
      </c>
    </row>
    <row r="50" spans="1:14" x14ac:dyDescent="0.3">
      <c r="A50" s="29" t="s">
        <v>42</v>
      </c>
      <c r="B50" s="29" t="s">
        <v>43</v>
      </c>
      <c r="C50" s="29" t="s">
        <v>164</v>
      </c>
      <c r="D50" s="29">
        <v>1115</v>
      </c>
      <c r="E50" s="30">
        <v>0.26800000000000002</v>
      </c>
      <c r="F50" s="30">
        <v>0.2</v>
      </c>
      <c r="G50" s="30">
        <v>0.26200000000000001</v>
      </c>
      <c r="H50" s="30">
        <v>0.105</v>
      </c>
      <c r="I50" s="30">
        <v>0.1</v>
      </c>
      <c r="J50" s="30">
        <v>3.5000000000000003E-2</v>
      </c>
      <c r="K50" s="30">
        <v>0</v>
      </c>
      <c r="L50" s="30">
        <v>0.03</v>
      </c>
      <c r="M50" s="30">
        <v>0.19</v>
      </c>
      <c r="N50" s="30">
        <f t="shared" si="0"/>
        <v>1.19</v>
      </c>
    </row>
    <row r="51" spans="1:14" x14ac:dyDescent="0.3">
      <c r="A51" s="26" t="s">
        <v>49</v>
      </c>
      <c r="B51" s="26" t="s">
        <v>161</v>
      </c>
      <c r="C51" s="26" t="s">
        <v>164</v>
      </c>
      <c r="D51" s="26">
        <v>1200</v>
      </c>
      <c r="E51" s="27">
        <v>0.26700000000000002</v>
      </c>
      <c r="F51" s="27">
        <v>0.26500000000000001</v>
      </c>
      <c r="G51" s="27">
        <v>0.20300000000000001</v>
      </c>
      <c r="H51" s="27">
        <v>0.14399999999999999</v>
      </c>
      <c r="I51" s="27">
        <v>6.6000000000000003E-2</v>
      </c>
      <c r="J51" s="27">
        <v>1.0999999999999999E-2</v>
      </c>
      <c r="K51" s="27">
        <v>4.0000000000000001E-3</v>
      </c>
      <c r="L51" s="27">
        <v>1.4E-2</v>
      </c>
      <c r="M51" s="27">
        <v>2.7E-2</v>
      </c>
      <c r="N51" s="27">
        <f t="shared" si="0"/>
        <v>1.0010000000000001</v>
      </c>
    </row>
    <row r="52" spans="1:14" x14ac:dyDescent="0.3">
      <c r="A52" s="26" t="s">
        <v>13</v>
      </c>
      <c r="B52" s="26" t="s">
        <v>153</v>
      </c>
      <c r="C52" s="26" t="s">
        <v>164</v>
      </c>
      <c r="D52" s="26">
        <v>1002</v>
      </c>
      <c r="E52" s="27">
        <v>0.34</v>
      </c>
      <c r="F52" s="27">
        <v>0.16</v>
      </c>
      <c r="G52" s="27">
        <v>0.16</v>
      </c>
      <c r="H52" s="27">
        <v>0.23</v>
      </c>
      <c r="I52" s="27">
        <v>0.1</v>
      </c>
      <c r="J52" s="27">
        <v>0</v>
      </c>
      <c r="K52" s="27">
        <v>0</v>
      </c>
      <c r="L52" s="27">
        <v>0</v>
      </c>
      <c r="M52" s="27">
        <v>0</v>
      </c>
      <c r="N52" s="27">
        <f t="shared" si="0"/>
        <v>0.99</v>
      </c>
    </row>
    <row r="53" spans="1:14" x14ac:dyDescent="0.3">
      <c r="A53" s="26" t="s">
        <v>60</v>
      </c>
      <c r="B53" s="26" t="s">
        <v>61</v>
      </c>
      <c r="C53" s="26" t="s">
        <v>164</v>
      </c>
      <c r="D53" s="26">
        <v>3701</v>
      </c>
      <c r="E53" s="27">
        <v>0.33300000000000002</v>
      </c>
      <c r="F53" s="27">
        <v>0.23</v>
      </c>
      <c r="G53" s="27">
        <v>0.23599999999999999</v>
      </c>
      <c r="H53" s="27">
        <v>0.107</v>
      </c>
      <c r="I53" s="27">
        <v>5.7000000000000002E-2</v>
      </c>
      <c r="J53" s="27">
        <v>1.0999999999999999E-2</v>
      </c>
      <c r="K53" s="27">
        <v>8.9999999999999993E-3</v>
      </c>
      <c r="L53" s="27">
        <v>1.6E-2</v>
      </c>
      <c r="M53" s="27">
        <v>0</v>
      </c>
      <c r="N53" s="27">
        <f t="shared" si="0"/>
        <v>0.99900000000000011</v>
      </c>
    </row>
    <row r="54" spans="1:14" x14ac:dyDescent="0.3">
      <c r="A54" s="26" t="s">
        <v>42</v>
      </c>
      <c r="B54" s="26" t="s">
        <v>43</v>
      </c>
      <c r="C54" s="26" t="s">
        <v>164</v>
      </c>
      <c r="D54" s="26">
        <v>1107</v>
      </c>
      <c r="E54" s="27">
        <v>0.26500000000000001</v>
      </c>
      <c r="F54" s="27">
        <v>0.19500000000000001</v>
      </c>
      <c r="G54" s="27">
        <v>0.26</v>
      </c>
      <c r="H54" s="27">
        <v>0.11</v>
      </c>
      <c r="I54" s="27">
        <v>0.1</v>
      </c>
      <c r="J54" s="27">
        <v>3.5000000000000003E-2</v>
      </c>
      <c r="K54" s="27">
        <v>0</v>
      </c>
      <c r="L54" s="27">
        <v>3.5000000000000003E-2</v>
      </c>
      <c r="M54" s="27">
        <v>0</v>
      </c>
      <c r="N54" s="27">
        <f t="shared" si="0"/>
        <v>1</v>
      </c>
    </row>
    <row r="55" spans="1:14" x14ac:dyDescent="0.3">
      <c r="A55" s="26" t="s">
        <v>13</v>
      </c>
      <c r="B55" s="26" t="s">
        <v>153</v>
      </c>
      <c r="C55" s="26" t="s">
        <v>164</v>
      </c>
      <c r="D55" s="26">
        <v>1005</v>
      </c>
      <c r="E55" s="27">
        <v>0.35</v>
      </c>
      <c r="F55" s="27">
        <v>0.14000000000000001</v>
      </c>
      <c r="G55" s="27">
        <v>0.17</v>
      </c>
      <c r="H55" s="27">
        <v>0.22</v>
      </c>
      <c r="I55" s="27">
        <v>0.11</v>
      </c>
      <c r="J55" s="27">
        <v>0</v>
      </c>
      <c r="K55" s="27">
        <v>0</v>
      </c>
      <c r="L55" s="27">
        <v>0.01</v>
      </c>
      <c r="M55" s="27">
        <v>0</v>
      </c>
      <c r="N55" s="27">
        <f t="shared" si="0"/>
        <v>1</v>
      </c>
    </row>
    <row r="56" spans="1:14" x14ac:dyDescent="0.3">
      <c r="A56" s="26" t="s">
        <v>71</v>
      </c>
      <c r="B56" s="26" t="s">
        <v>161</v>
      </c>
      <c r="C56" s="26" t="s">
        <v>164</v>
      </c>
      <c r="D56" s="26">
        <v>1030</v>
      </c>
      <c r="E56" s="27">
        <v>0.31</v>
      </c>
      <c r="F56" s="27">
        <v>0.28000000000000003</v>
      </c>
      <c r="G56" s="27">
        <v>0.17</v>
      </c>
      <c r="H56" s="27">
        <v>0.18</v>
      </c>
      <c r="I56" s="27">
        <v>0.04</v>
      </c>
      <c r="J56" s="27">
        <v>0</v>
      </c>
      <c r="K56" s="27">
        <v>0</v>
      </c>
      <c r="L56" s="27">
        <v>0.02</v>
      </c>
      <c r="M56" s="27">
        <v>0</v>
      </c>
      <c r="N56" s="27">
        <f t="shared" si="0"/>
        <v>1.0000000000000002</v>
      </c>
    </row>
    <row r="57" spans="1:14" x14ac:dyDescent="0.3">
      <c r="A57" s="26" t="s">
        <v>60</v>
      </c>
      <c r="B57" s="26" t="s">
        <v>61</v>
      </c>
      <c r="C57" s="26" t="s">
        <v>164</v>
      </c>
      <c r="D57" s="26">
        <v>2994</v>
      </c>
      <c r="E57" s="27">
        <v>0.34399999999999997</v>
      </c>
      <c r="F57" s="27">
        <v>0.218</v>
      </c>
      <c r="G57" s="27">
        <v>0.255</v>
      </c>
      <c r="H57" s="27">
        <v>0.1</v>
      </c>
      <c r="I57" s="27">
        <v>5.1999999999999998E-2</v>
      </c>
      <c r="J57" s="27">
        <v>0</v>
      </c>
      <c r="K57" s="27">
        <v>0</v>
      </c>
      <c r="L57" s="27">
        <v>3.1E-2</v>
      </c>
      <c r="M57" s="27">
        <v>0</v>
      </c>
      <c r="N57" s="27">
        <f t="shared" si="0"/>
        <v>1</v>
      </c>
    </row>
    <row r="58" spans="1:14" x14ac:dyDescent="0.3">
      <c r="A58" s="26" t="s">
        <v>42</v>
      </c>
      <c r="B58" s="26" t="s">
        <v>43</v>
      </c>
      <c r="C58" s="26" t="s">
        <v>164</v>
      </c>
      <c r="D58" s="26">
        <v>1115</v>
      </c>
      <c r="E58" s="27">
        <v>0.25800000000000001</v>
      </c>
      <c r="F58" s="27">
        <v>0.20300000000000001</v>
      </c>
      <c r="G58" s="27">
        <v>0.253</v>
      </c>
      <c r="H58" s="27">
        <v>0.106</v>
      </c>
      <c r="I58" s="27">
        <v>0.09</v>
      </c>
      <c r="J58" s="27">
        <v>3.5000000000000003E-2</v>
      </c>
      <c r="K58" s="27">
        <v>0</v>
      </c>
      <c r="L58" s="27">
        <v>5.5E-2</v>
      </c>
      <c r="M58" s="27">
        <v>0</v>
      </c>
      <c r="N58" s="27">
        <f t="shared" si="0"/>
        <v>1</v>
      </c>
    </row>
    <row r="59" spans="1:14" x14ac:dyDescent="0.3">
      <c r="A59" s="26" t="s">
        <v>36</v>
      </c>
      <c r="B59" s="26" t="s">
        <v>16</v>
      </c>
      <c r="C59" s="26" t="s">
        <v>164</v>
      </c>
      <c r="D59" s="26">
        <v>7500</v>
      </c>
      <c r="E59" s="27">
        <v>0.27</v>
      </c>
      <c r="F59" s="27">
        <v>0.2</v>
      </c>
      <c r="G59" s="27">
        <v>0.26</v>
      </c>
      <c r="H59" s="27">
        <v>0.08</v>
      </c>
      <c r="I59" s="27">
        <v>0.09</v>
      </c>
      <c r="J59" s="27">
        <v>4.8000000000000001E-2</v>
      </c>
      <c r="K59" s="27">
        <v>1.2999999999999999E-2</v>
      </c>
      <c r="L59" s="27">
        <v>8.0000000000000002E-3</v>
      </c>
      <c r="M59" s="27">
        <v>3.1E-2</v>
      </c>
      <c r="N59" s="27">
        <f t="shared" si="0"/>
        <v>1</v>
      </c>
    </row>
    <row r="60" spans="1:14" x14ac:dyDescent="0.3">
      <c r="A60" s="26" t="s">
        <v>49</v>
      </c>
      <c r="B60" s="26" t="s">
        <v>161</v>
      </c>
      <c r="C60" s="26" t="s">
        <v>164</v>
      </c>
      <c r="D60" s="26">
        <v>1200</v>
      </c>
      <c r="E60" s="27">
        <v>0.249</v>
      </c>
      <c r="F60" s="27">
        <v>0.29499999999999998</v>
      </c>
      <c r="G60" s="27">
        <v>0.22800000000000001</v>
      </c>
      <c r="H60" s="27">
        <v>0.109</v>
      </c>
      <c r="I60" s="27">
        <v>9.0999999999999998E-2</v>
      </c>
      <c r="J60" s="27">
        <v>3.0000000000000001E-3</v>
      </c>
      <c r="K60" s="27">
        <v>8.0000000000000002E-3</v>
      </c>
      <c r="L60" s="27">
        <v>1.4999999999999999E-2</v>
      </c>
      <c r="M60" s="27">
        <v>6.0000000000000001E-3</v>
      </c>
      <c r="N60" s="27">
        <f t="shared" si="0"/>
        <v>1.004</v>
      </c>
    </row>
    <row r="61" spans="1:14" x14ac:dyDescent="0.3">
      <c r="A61" s="26" t="s">
        <v>13</v>
      </c>
      <c r="B61" s="26" t="s">
        <v>153</v>
      </c>
      <c r="C61" s="26" t="s">
        <v>164</v>
      </c>
      <c r="D61" s="26">
        <v>1002</v>
      </c>
      <c r="E61" s="27">
        <v>0.34</v>
      </c>
      <c r="F61" s="27">
        <v>0.16</v>
      </c>
      <c r="G61" s="27">
        <v>0.15</v>
      </c>
      <c r="H61" s="27">
        <v>0.23</v>
      </c>
      <c r="I61" s="27">
        <v>0.1</v>
      </c>
      <c r="J61" s="27">
        <v>0</v>
      </c>
      <c r="K61" s="27">
        <v>0</v>
      </c>
      <c r="L61" s="27">
        <v>0.02</v>
      </c>
      <c r="M61" s="27">
        <v>0</v>
      </c>
      <c r="N61" s="27">
        <f t="shared" si="0"/>
        <v>1</v>
      </c>
    </row>
    <row r="62" spans="1:14" x14ac:dyDescent="0.3">
      <c r="A62" s="26" t="s">
        <v>97</v>
      </c>
      <c r="B62" s="26" t="s">
        <v>161</v>
      </c>
      <c r="C62" s="26" t="s">
        <v>164</v>
      </c>
      <c r="D62" s="26">
        <v>1214</v>
      </c>
      <c r="E62" s="27">
        <v>0.26</v>
      </c>
      <c r="F62" s="27">
        <v>0.19</v>
      </c>
      <c r="G62" s="27">
        <v>0.23</v>
      </c>
      <c r="H62" s="27">
        <v>0.16</v>
      </c>
      <c r="I62" s="27">
        <v>0.08</v>
      </c>
      <c r="J62" s="27">
        <v>0</v>
      </c>
      <c r="K62" s="27">
        <v>0</v>
      </c>
      <c r="L62" s="27">
        <v>0.08</v>
      </c>
      <c r="M62" s="27">
        <v>0</v>
      </c>
      <c r="N62" s="27">
        <f t="shared" si="0"/>
        <v>1</v>
      </c>
    </row>
    <row r="63" spans="1:14" x14ac:dyDescent="0.3">
      <c r="A63" s="26" t="s">
        <v>160</v>
      </c>
      <c r="B63" s="26" t="s">
        <v>161</v>
      </c>
      <c r="C63" s="26" t="s">
        <v>164</v>
      </c>
      <c r="D63" s="26">
        <v>1488</v>
      </c>
      <c r="E63" s="27">
        <v>0.3</v>
      </c>
      <c r="F63" s="27">
        <v>0.29599999999999999</v>
      </c>
      <c r="G63" s="27">
        <v>0.19600000000000001</v>
      </c>
      <c r="H63" s="27">
        <v>8.3000000000000004E-2</v>
      </c>
      <c r="I63" s="27">
        <v>7.8E-2</v>
      </c>
      <c r="J63" s="27">
        <v>0</v>
      </c>
      <c r="K63" s="27">
        <v>2.1000000000000001E-2</v>
      </c>
      <c r="L63" s="27">
        <v>2.7E-2</v>
      </c>
      <c r="M63" s="27">
        <v>0</v>
      </c>
      <c r="N63" s="27">
        <f t="shared" si="0"/>
        <v>1.0009999999999999</v>
      </c>
    </row>
    <row r="64" spans="1:14" x14ac:dyDescent="0.3">
      <c r="A64" s="26" t="s">
        <v>104</v>
      </c>
      <c r="B64" s="26" t="s">
        <v>105</v>
      </c>
      <c r="C64" s="26" t="s">
        <v>164</v>
      </c>
      <c r="D64" s="26">
        <v>1149</v>
      </c>
      <c r="E64" s="27">
        <v>0.40799999999999997</v>
      </c>
      <c r="F64" s="27">
        <v>0.16900000000000001</v>
      </c>
      <c r="G64" s="27">
        <v>0.14499999999999999</v>
      </c>
      <c r="H64" s="27">
        <v>0.20399999999999999</v>
      </c>
      <c r="I64" s="27">
        <v>4.1000000000000002E-2</v>
      </c>
      <c r="J64" s="27">
        <v>0</v>
      </c>
      <c r="K64" s="27">
        <v>0</v>
      </c>
      <c r="L64" s="27">
        <v>3.3000000000000002E-2</v>
      </c>
      <c r="M64" s="27">
        <v>0</v>
      </c>
      <c r="N64" s="27">
        <f t="shared" si="0"/>
        <v>1</v>
      </c>
    </row>
    <row r="65" spans="1:14" x14ac:dyDescent="0.3">
      <c r="A65" s="26" t="s">
        <v>36</v>
      </c>
      <c r="B65" s="26" t="s">
        <v>16</v>
      </c>
      <c r="C65" s="26" t="s">
        <v>164</v>
      </c>
      <c r="D65" s="26">
        <v>7500</v>
      </c>
      <c r="E65" s="27">
        <v>0.28000000000000003</v>
      </c>
      <c r="F65" s="27">
        <v>0.23</v>
      </c>
      <c r="G65" s="27">
        <v>0.26</v>
      </c>
      <c r="H65" s="27">
        <v>0.09</v>
      </c>
      <c r="I65" s="27">
        <v>0.06</v>
      </c>
      <c r="J65" s="27">
        <v>4.5999999999999999E-2</v>
      </c>
      <c r="K65" s="27">
        <v>1.4999999999999999E-2</v>
      </c>
      <c r="L65" s="27">
        <v>8.0000000000000002E-3</v>
      </c>
      <c r="M65" s="27">
        <v>0</v>
      </c>
      <c r="N65" s="27">
        <f t="shared" si="0"/>
        <v>0.98899999999999999</v>
      </c>
    </row>
    <row r="66" spans="1:14" x14ac:dyDescent="0.3">
      <c r="A66" s="26" t="s">
        <v>13</v>
      </c>
      <c r="B66" s="26" t="s">
        <v>153</v>
      </c>
      <c r="C66" s="26" t="s">
        <v>164</v>
      </c>
      <c r="D66" s="26">
        <v>1007</v>
      </c>
      <c r="E66" s="27">
        <v>0.35</v>
      </c>
      <c r="F66" s="27">
        <v>0.16</v>
      </c>
      <c r="G66" s="27">
        <v>0.15</v>
      </c>
      <c r="H66" s="27">
        <v>0.23</v>
      </c>
      <c r="I66" s="27">
        <v>0.1</v>
      </c>
      <c r="J66" s="27">
        <v>0</v>
      </c>
      <c r="K66" s="27">
        <v>0</v>
      </c>
      <c r="L66" s="27">
        <v>0.01</v>
      </c>
      <c r="M66" s="27">
        <v>0</v>
      </c>
      <c r="N66" s="27">
        <f t="shared" si="0"/>
        <v>1</v>
      </c>
    </row>
    <row r="67" spans="1:14" x14ac:dyDescent="0.3">
      <c r="A67" s="26" t="s">
        <v>104</v>
      </c>
      <c r="B67" s="26" t="s">
        <v>105</v>
      </c>
      <c r="C67" s="26" t="s">
        <v>163</v>
      </c>
      <c r="D67" s="26">
        <v>1112</v>
      </c>
      <c r="E67" s="27">
        <v>0.372</v>
      </c>
      <c r="F67" s="27">
        <v>0.192</v>
      </c>
      <c r="G67" s="27">
        <v>0.13800000000000001</v>
      </c>
      <c r="H67" s="27">
        <v>0.216</v>
      </c>
      <c r="I67" s="27">
        <v>6.5000000000000002E-2</v>
      </c>
      <c r="J67" s="27">
        <v>0</v>
      </c>
      <c r="K67" s="27">
        <v>0</v>
      </c>
      <c r="L67" s="27">
        <v>1.7000000000000001E-2</v>
      </c>
      <c r="M67" s="27">
        <v>0</v>
      </c>
      <c r="N67" s="27">
        <f t="shared" si="0"/>
        <v>1</v>
      </c>
    </row>
    <row r="68" spans="1:14" x14ac:dyDescent="0.3">
      <c r="A68" s="26" t="s">
        <v>27</v>
      </c>
      <c r="B68" s="26" t="s">
        <v>161</v>
      </c>
      <c r="C68" s="26" t="s">
        <v>163</v>
      </c>
      <c r="D68" s="26">
        <v>1500</v>
      </c>
      <c r="E68" s="27">
        <v>0.312</v>
      </c>
      <c r="F68" s="27">
        <v>0.22700000000000001</v>
      </c>
      <c r="G68" s="27">
        <v>0.188</v>
      </c>
      <c r="H68" s="27">
        <v>0.17100000000000001</v>
      </c>
      <c r="I68" s="27">
        <v>5.2999999999999999E-2</v>
      </c>
      <c r="J68" s="27">
        <v>1.0999999999999999E-2</v>
      </c>
      <c r="K68" s="27">
        <v>6.0000000000000001E-3</v>
      </c>
      <c r="L68" s="27">
        <v>3.2000000000000001E-2</v>
      </c>
      <c r="M68" s="27">
        <v>0</v>
      </c>
      <c r="N68" s="27">
        <f t="shared" si="0"/>
        <v>1.0000000000000002</v>
      </c>
    </row>
    <row r="69" spans="1:14" x14ac:dyDescent="0.3">
      <c r="A69" s="26" t="s">
        <v>129</v>
      </c>
      <c r="B69" s="26" t="s">
        <v>155</v>
      </c>
      <c r="C69" s="26" t="s">
        <v>163</v>
      </c>
      <c r="D69" s="26">
        <v>1100</v>
      </c>
      <c r="E69" s="27">
        <v>0.35</v>
      </c>
      <c r="F69" s="27">
        <v>0.20799999999999999</v>
      </c>
      <c r="G69" s="27">
        <v>0.16400000000000001</v>
      </c>
      <c r="H69" s="27">
        <v>0.21099999999999999</v>
      </c>
      <c r="I69" s="27">
        <v>4.2999999999999997E-2</v>
      </c>
      <c r="J69" s="27">
        <v>7.0000000000000001E-3</v>
      </c>
      <c r="K69" s="27">
        <v>1.0999999999999999E-2</v>
      </c>
      <c r="L69" s="27">
        <v>6.0000000000000001E-3</v>
      </c>
      <c r="M69" s="27">
        <v>0</v>
      </c>
      <c r="N69" s="27">
        <f t="shared" si="0"/>
        <v>1</v>
      </c>
    </row>
    <row r="70" spans="1:14" x14ac:dyDescent="0.3">
      <c r="A70" s="29" t="s">
        <v>42</v>
      </c>
      <c r="B70" s="29" t="s">
        <v>43</v>
      </c>
      <c r="C70" s="29" t="s">
        <v>163</v>
      </c>
      <c r="D70" s="29">
        <v>1015</v>
      </c>
      <c r="E70" s="30">
        <v>0.27</v>
      </c>
      <c r="F70" s="30">
        <v>0.18</v>
      </c>
      <c r="G70" s="30">
        <v>0.24</v>
      </c>
      <c r="H70" s="30">
        <v>0.11</v>
      </c>
      <c r="I70" s="30">
        <v>0.12</v>
      </c>
      <c r="J70" s="30">
        <v>0.03</v>
      </c>
      <c r="K70" s="30">
        <v>0</v>
      </c>
      <c r="L70" s="30">
        <v>0</v>
      </c>
      <c r="M70" s="30">
        <v>0</v>
      </c>
      <c r="N70" s="30">
        <f t="shared" si="0"/>
        <v>0.95</v>
      </c>
    </row>
    <row r="71" spans="1:14" x14ac:dyDescent="0.3">
      <c r="A71" s="26" t="s">
        <v>137</v>
      </c>
      <c r="B71" s="26" t="s">
        <v>161</v>
      </c>
      <c r="C71" s="26" t="s">
        <v>163</v>
      </c>
      <c r="D71" s="26">
        <v>1300</v>
      </c>
      <c r="E71" s="27">
        <v>0.3</v>
      </c>
      <c r="F71" s="27">
        <v>0.21</v>
      </c>
      <c r="G71" s="27">
        <v>0.23</v>
      </c>
      <c r="H71" s="27">
        <v>0.14000000000000001</v>
      </c>
      <c r="I71" s="27">
        <v>0.08</v>
      </c>
      <c r="J71" s="27">
        <v>0</v>
      </c>
      <c r="K71" s="27">
        <v>0.01</v>
      </c>
      <c r="L71" s="27">
        <v>0.03</v>
      </c>
      <c r="M71" s="27">
        <v>0</v>
      </c>
      <c r="N71" s="27">
        <f t="shared" si="0"/>
        <v>1</v>
      </c>
    </row>
    <row r="72" spans="1:14" x14ac:dyDescent="0.3">
      <c r="A72" s="26" t="s">
        <v>97</v>
      </c>
      <c r="B72" s="26" t="s">
        <v>16</v>
      </c>
      <c r="C72" s="26" t="s">
        <v>163</v>
      </c>
      <c r="D72" s="26">
        <v>1203</v>
      </c>
      <c r="E72" s="27">
        <v>0.28999999999999998</v>
      </c>
      <c r="F72" s="27">
        <v>0.18</v>
      </c>
      <c r="G72" s="27">
        <v>0.22</v>
      </c>
      <c r="H72" s="27">
        <v>0.13</v>
      </c>
      <c r="I72" s="27">
        <v>0.12</v>
      </c>
      <c r="J72" s="27">
        <v>0</v>
      </c>
      <c r="K72" s="27">
        <v>0</v>
      </c>
      <c r="L72" s="27">
        <v>0.06</v>
      </c>
      <c r="M72" s="27">
        <v>0</v>
      </c>
      <c r="N72" s="27">
        <f t="shared" si="0"/>
        <v>1</v>
      </c>
    </row>
    <row r="73" spans="1:14" x14ac:dyDescent="0.3">
      <c r="A73" s="26" t="s">
        <v>13</v>
      </c>
      <c r="B73" s="26" t="s">
        <v>153</v>
      </c>
      <c r="C73" s="26" t="s">
        <v>163</v>
      </c>
      <c r="D73" s="26">
        <v>1003</v>
      </c>
      <c r="E73" s="27">
        <v>0.37</v>
      </c>
      <c r="F73" s="27">
        <v>0.16</v>
      </c>
      <c r="G73" s="27">
        <v>0.14000000000000001</v>
      </c>
      <c r="H73" s="27">
        <v>0.22</v>
      </c>
      <c r="I73" s="27">
        <v>0.1</v>
      </c>
      <c r="J73" s="27">
        <v>0</v>
      </c>
      <c r="K73" s="27">
        <v>0.01</v>
      </c>
      <c r="L73" s="27">
        <v>0.01</v>
      </c>
      <c r="M73" s="27">
        <v>0</v>
      </c>
      <c r="N73" s="27">
        <f t="shared" si="0"/>
        <v>1.01</v>
      </c>
    </row>
    <row r="74" spans="1:14" x14ac:dyDescent="0.3">
      <c r="A74" s="26" t="s">
        <v>13</v>
      </c>
      <c r="B74" s="26" t="s">
        <v>153</v>
      </c>
      <c r="C74" s="26" t="s">
        <v>163</v>
      </c>
      <c r="D74" s="26">
        <v>1005</v>
      </c>
      <c r="E74" s="27">
        <v>0.32</v>
      </c>
      <c r="F74" s="27">
        <v>0.17</v>
      </c>
      <c r="G74" s="27">
        <v>0.15</v>
      </c>
      <c r="H74" s="27">
        <v>0.23</v>
      </c>
      <c r="I74" s="27">
        <v>0.12</v>
      </c>
      <c r="J74" s="27">
        <v>0</v>
      </c>
      <c r="K74" s="27">
        <v>0</v>
      </c>
      <c r="L74" s="27">
        <v>0.01</v>
      </c>
      <c r="M74" s="27">
        <v>0</v>
      </c>
      <c r="N74" s="27">
        <f t="shared" si="0"/>
        <v>1</v>
      </c>
    </row>
    <row r="75" spans="1:14" x14ac:dyDescent="0.3">
      <c r="A75" s="26" t="s">
        <v>60</v>
      </c>
      <c r="B75" s="26" t="s">
        <v>61</v>
      </c>
      <c r="C75" s="26" t="s">
        <v>163</v>
      </c>
      <c r="D75" s="26">
        <v>2381</v>
      </c>
      <c r="E75" s="27">
        <v>0.30399999999999999</v>
      </c>
      <c r="F75" s="27">
        <v>0.26</v>
      </c>
      <c r="G75" s="27">
        <v>0.17899999999999999</v>
      </c>
      <c r="H75" s="27">
        <v>0.09</v>
      </c>
      <c r="I75" s="27">
        <v>3.9E-2</v>
      </c>
      <c r="J75" s="27">
        <v>6.0000000000000001E-3</v>
      </c>
      <c r="K75" s="27">
        <v>1.7999999999999999E-2</v>
      </c>
      <c r="L75" s="27">
        <v>4.2000000000000003E-2</v>
      </c>
      <c r="M75" s="27">
        <v>6.3E-2</v>
      </c>
      <c r="N75" s="27">
        <f t="shared" si="0"/>
        <v>1.0010000000000001</v>
      </c>
    </row>
    <row r="76" spans="1:14" x14ac:dyDescent="0.3">
      <c r="A76" s="26" t="s">
        <v>13</v>
      </c>
      <c r="B76" s="26" t="s">
        <v>153</v>
      </c>
      <c r="C76" s="26" t="s">
        <v>163</v>
      </c>
      <c r="D76" s="26">
        <v>1000</v>
      </c>
      <c r="E76" s="27">
        <v>0.28000000000000003</v>
      </c>
      <c r="F76" s="27">
        <v>0.19</v>
      </c>
      <c r="G76" s="27">
        <v>0.18</v>
      </c>
      <c r="H76" s="27">
        <v>0.22</v>
      </c>
      <c r="I76" s="27">
        <v>0.12</v>
      </c>
      <c r="J76" s="27">
        <v>0</v>
      </c>
      <c r="K76" s="27">
        <v>0</v>
      </c>
      <c r="L76" s="27">
        <v>0.01</v>
      </c>
      <c r="M76" s="27">
        <v>0</v>
      </c>
      <c r="N76" s="27">
        <f t="shared" si="0"/>
        <v>1</v>
      </c>
    </row>
    <row r="77" spans="1:14" x14ac:dyDescent="0.3">
      <c r="A77" s="26" t="s">
        <v>97</v>
      </c>
      <c r="B77" s="26" t="s">
        <v>161</v>
      </c>
      <c r="C77" s="26" t="s">
        <v>162</v>
      </c>
      <c r="D77" s="26">
        <v>1100</v>
      </c>
      <c r="E77" s="27">
        <v>0.25</v>
      </c>
      <c r="F77" s="27">
        <v>0.24</v>
      </c>
      <c r="G77" s="27">
        <v>0.23</v>
      </c>
      <c r="H77" s="27">
        <v>0</v>
      </c>
      <c r="I77" s="27">
        <v>0.13</v>
      </c>
      <c r="J77" s="27">
        <v>0</v>
      </c>
      <c r="K77" s="27">
        <v>0</v>
      </c>
      <c r="L77" s="27">
        <v>0.15</v>
      </c>
      <c r="M77" s="27">
        <v>0</v>
      </c>
      <c r="N77" s="27">
        <f t="shared" si="0"/>
        <v>1</v>
      </c>
    </row>
    <row r="78" spans="1:14" x14ac:dyDescent="0.3">
      <c r="A78" s="26" t="s">
        <v>13</v>
      </c>
      <c r="B78" s="26" t="s">
        <v>153</v>
      </c>
      <c r="C78" s="26" t="s">
        <v>162</v>
      </c>
      <c r="D78" s="26">
        <v>1001</v>
      </c>
      <c r="E78" s="27">
        <v>0.35</v>
      </c>
      <c r="F78" s="27">
        <v>0.13</v>
      </c>
      <c r="G78" s="27">
        <v>0.1</v>
      </c>
      <c r="H78" s="27">
        <v>0.26</v>
      </c>
      <c r="I78" s="27">
        <v>0.13</v>
      </c>
      <c r="J78" s="27">
        <v>0</v>
      </c>
      <c r="K78" s="27">
        <v>0</v>
      </c>
      <c r="L78" s="27">
        <v>0.03</v>
      </c>
      <c r="M78" s="27">
        <v>0</v>
      </c>
      <c r="N78" s="27">
        <f t="shared" si="0"/>
        <v>1</v>
      </c>
    </row>
    <row r="79" spans="1:14" x14ac:dyDescent="0.3">
      <c r="A79" s="26" t="s">
        <v>160</v>
      </c>
      <c r="B79" s="26" t="s">
        <v>161</v>
      </c>
      <c r="C79" s="26" t="s">
        <v>162</v>
      </c>
      <c r="D79" s="26">
        <v>1067</v>
      </c>
      <c r="E79" s="27">
        <v>0.3</v>
      </c>
      <c r="F79" s="27">
        <v>0.26</v>
      </c>
      <c r="G79" s="27">
        <v>0.16</v>
      </c>
      <c r="H79" s="27">
        <v>0.12</v>
      </c>
      <c r="I79" s="27">
        <v>0.09</v>
      </c>
      <c r="J79" s="27">
        <v>0</v>
      </c>
      <c r="K79" s="27">
        <v>0</v>
      </c>
      <c r="L79" s="27">
        <v>7.0000000000000007E-2</v>
      </c>
      <c r="M79" s="27">
        <v>0</v>
      </c>
      <c r="N79" s="27">
        <f t="shared" si="0"/>
        <v>1</v>
      </c>
    </row>
    <row r="82" spans="1:14" s="69" customFormat="1" x14ac:dyDescent="0.3"/>
    <row r="85" spans="1:14" ht="23.4" x14ac:dyDescent="0.45">
      <c r="A85" s="24" t="s">
        <v>166</v>
      </c>
    </row>
    <row r="86" spans="1:14" x14ac:dyDescent="0.3">
      <c r="A86" s="26" t="s">
        <v>0</v>
      </c>
      <c r="B86" s="26" t="s">
        <v>158</v>
      </c>
      <c r="C86" s="26" t="s">
        <v>2</v>
      </c>
      <c r="D86" s="26" t="s">
        <v>154</v>
      </c>
      <c r="E86" s="26" t="s">
        <v>4</v>
      </c>
      <c r="F86" s="26" t="s">
        <v>155</v>
      </c>
      <c r="G86" s="26" t="s">
        <v>6</v>
      </c>
      <c r="H86" s="26" t="s">
        <v>7</v>
      </c>
      <c r="I86" s="26" t="s">
        <v>8</v>
      </c>
      <c r="J86" s="26" t="s">
        <v>157</v>
      </c>
      <c r="K86" s="26" t="s">
        <v>10</v>
      </c>
      <c r="L86" s="26" t="s">
        <v>159</v>
      </c>
      <c r="M86" s="26" t="s">
        <v>156</v>
      </c>
      <c r="N86" s="26" t="s">
        <v>167</v>
      </c>
    </row>
    <row r="87" spans="1:14" x14ac:dyDescent="0.3">
      <c r="A87" s="26" t="s">
        <v>13</v>
      </c>
      <c r="B87" s="26" t="s">
        <v>153</v>
      </c>
      <c r="C87" s="26" t="s">
        <v>164</v>
      </c>
      <c r="D87" s="26">
        <v>1003</v>
      </c>
      <c r="E87" s="27">
        <f>E45/SUM($E45:$M45)</f>
        <v>0.34</v>
      </c>
      <c r="F87" s="27">
        <f>F45/SUM($E45:$M45)</f>
        <v>0.19</v>
      </c>
      <c r="G87" s="27">
        <f>G45/SUM($E45:$M45)</f>
        <v>0.19</v>
      </c>
      <c r="H87" s="27">
        <f>H45/SUM($E45:$M45)</f>
        <v>0.22</v>
      </c>
      <c r="I87" s="27">
        <f>I45/SUM($E45:$M45)</f>
        <v>0.05</v>
      </c>
      <c r="J87" s="27">
        <f>J45/SUM($E45:$M45)</f>
        <v>0</v>
      </c>
      <c r="K87" s="27">
        <f>K45/SUM($E45:$M45)</f>
        <v>0</v>
      </c>
      <c r="L87" s="27">
        <f>L45/SUM($E45:$M45)</f>
        <v>0.01</v>
      </c>
      <c r="M87" s="27">
        <f>M45/SUM($E45:$M45)</f>
        <v>0</v>
      </c>
      <c r="N87" s="27">
        <f>SUM(E87:M87)</f>
        <v>1</v>
      </c>
    </row>
    <row r="88" spans="1:14" x14ac:dyDescent="0.3">
      <c r="A88" s="26" t="s">
        <v>160</v>
      </c>
      <c r="B88" s="26" t="s">
        <v>161</v>
      </c>
      <c r="C88" s="26" t="s">
        <v>164</v>
      </c>
      <c r="D88" s="26">
        <v>1378</v>
      </c>
      <c r="E88" s="27">
        <f>E46/SUM($E46:$M46)</f>
        <v>0.30499999999999999</v>
      </c>
      <c r="F88" s="27">
        <f>F46/SUM($E46:$M46)</f>
        <v>0.26500000000000001</v>
      </c>
      <c r="G88" s="27">
        <f>G46/SUM($E46:$M46)</f>
        <v>0.20499999999999999</v>
      </c>
      <c r="H88" s="27">
        <f>H46/SUM($E46:$M46)</f>
        <v>0.104</v>
      </c>
      <c r="I88" s="27">
        <f>I46/SUM($E46:$M46)</f>
        <v>8.5999999999999993E-2</v>
      </c>
      <c r="J88" s="27">
        <f>J46/SUM($E46:$M46)</f>
        <v>0</v>
      </c>
      <c r="K88" s="27">
        <f>K46/SUM($E46:$M46)</f>
        <v>2.5999999999999999E-2</v>
      </c>
      <c r="L88" s="27">
        <f>L46/SUM($E46:$M46)</f>
        <v>8.9999999999999993E-3</v>
      </c>
      <c r="M88" s="27">
        <f>M46/SUM($E46:$M46)</f>
        <v>0</v>
      </c>
      <c r="N88" s="27">
        <f t="shared" ref="N88:N121" si="1">SUM(E88:M88)</f>
        <v>1</v>
      </c>
    </row>
    <row r="89" spans="1:14" x14ac:dyDescent="0.3">
      <c r="A89" s="26" t="s">
        <v>27</v>
      </c>
      <c r="B89" s="26" t="s">
        <v>161</v>
      </c>
      <c r="C89" s="26" t="s">
        <v>164</v>
      </c>
      <c r="D89" s="26">
        <v>1750</v>
      </c>
      <c r="E89" s="27">
        <f>E47/SUM($E47:$M47)</f>
        <v>0.33066933066933074</v>
      </c>
      <c r="F89" s="27">
        <f>F47/SUM($E47:$M47)</f>
        <v>0.19380619380619382</v>
      </c>
      <c r="G89" s="27">
        <f>G47/SUM($E47:$M47)</f>
        <v>0.20979020979020979</v>
      </c>
      <c r="H89" s="27">
        <f>H47/SUM($E47:$M47)</f>
        <v>0.14785214785214787</v>
      </c>
      <c r="I89" s="27">
        <f>I47/SUM($E47:$M47)</f>
        <v>7.2927072927072928E-2</v>
      </c>
      <c r="J89" s="27">
        <f>J47/SUM($E47:$M47)</f>
        <v>2.197802197802198E-2</v>
      </c>
      <c r="K89" s="27">
        <f>K47/SUM($E47:$M47)</f>
        <v>5.9940059940059949E-3</v>
      </c>
      <c r="L89" s="27">
        <f>L47/SUM($E47:$M47)</f>
        <v>1.6983016983016987E-2</v>
      </c>
      <c r="M89" s="27">
        <f>M47/SUM($E47:$M47)</f>
        <v>0</v>
      </c>
      <c r="N89" s="27">
        <f t="shared" si="1"/>
        <v>1.0000000000000002</v>
      </c>
    </row>
    <row r="90" spans="1:14" x14ac:dyDescent="0.3">
      <c r="A90" s="26" t="s">
        <v>36</v>
      </c>
      <c r="B90" s="26" t="s">
        <v>16</v>
      </c>
      <c r="C90" s="26" t="s">
        <v>164</v>
      </c>
      <c r="D90" s="26">
        <v>7500</v>
      </c>
      <c r="E90" s="27">
        <f>E48/SUM($E48:$M48)</f>
        <v>0.28999999999999998</v>
      </c>
      <c r="F90" s="27">
        <f>F48/SUM($E48:$M48)</f>
        <v>0.23</v>
      </c>
      <c r="G90" s="27">
        <f>G48/SUM($E48:$M48)</f>
        <v>0.26</v>
      </c>
      <c r="H90" s="27">
        <f>H48/SUM($E48:$M48)</f>
        <v>0.08</v>
      </c>
      <c r="I90" s="27">
        <f>I48/SUM($E48:$M48)</f>
        <v>7.4999999999999997E-2</v>
      </c>
      <c r="J90" s="27">
        <f>J48/SUM($E48:$M48)</f>
        <v>2.1000000000000001E-2</v>
      </c>
      <c r="K90" s="27">
        <f>K48/SUM($E48:$M48)</f>
        <v>1.2E-2</v>
      </c>
      <c r="L90" s="27">
        <f>L48/SUM($E48:$M48)</f>
        <v>2E-3</v>
      </c>
      <c r="M90" s="27">
        <f>M48/SUM($E48:$M48)</f>
        <v>0.03</v>
      </c>
      <c r="N90" s="27">
        <f t="shared" si="1"/>
        <v>1</v>
      </c>
    </row>
    <row r="91" spans="1:14" x14ac:dyDescent="0.3">
      <c r="A91" s="26" t="s">
        <v>13</v>
      </c>
      <c r="B91" s="26" t="s">
        <v>153</v>
      </c>
      <c r="C91" s="26" t="s">
        <v>164</v>
      </c>
      <c r="D91" s="26">
        <v>1001</v>
      </c>
      <c r="E91" s="27">
        <f>E49/SUM($E49:$M49)</f>
        <v>0.35</v>
      </c>
      <c r="F91" s="27">
        <f>F49/SUM($E49:$M49)</f>
        <v>0.16</v>
      </c>
      <c r="G91" s="27">
        <f>G49/SUM($E49:$M49)</f>
        <v>0.17</v>
      </c>
      <c r="H91" s="27">
        <f>H49/SUM($E49:$M49)</f>
        <v>0.23</v>
      </c>
      <c r="I91" s="27">
        <f>I49/SUM($E49:$M49)</f>
        <v>0.08</v>
      </c>
      <c r="J91" s="27">
        <f>J49/SUM($E49:$M49)</f>
        <v>0</v>
      </c>
      <c r="K91" s="27">
        <f>K49/SUM($E49:$M49)</f>
        <v>0</v>
      </c>
      <c r="L91" s="27">
        <f>L49/SUM($E49:$M49)</f>
        <v>0.01</v>
      </c>
      <c r="M91" s="27">
        <f>M49/SUM($E49:$M49)</f>
        <v>0</v>
      </c>
      <c r="N91" s="27">
        <f t="shared" si="1"/>
        <v>1</v>
      </c>
    </row>
    <row r="92" spans="1:14" s="23" customFormat="1" x14ac:dyDescent="0.3">
      <c r="A92" s="28" t="s">
        <v>42</v>
      </c>
      <c r="B92" s="28" t="s">
        <v>43</v>
      </c>
      <c r="C92" s="28" t="s">
        <v>164</v>
      </c>
      <c r="D92" s="28">
        <v>1115</v>
      </c>
      <c r="E92" s="31">
        <f>E50/SUM($E50:$M50)</f>
        <v>0.22521008403361348</v>
      </c>
      <c r="F92" s="31">
        <f>F50/SUM($E50:$M50)</f>
        <v>0.16806722689075632</v>
      </c>
      <c r="G92" s="31">
        <f>G50/SUM($E50:$M50)</f>
        <v>0.22016806722689078</v>
      </c>
      <c r="H92" s="31">
        <f>H50/SUM($E50:$M50)</f>
        <v>8.8235294117647065E-2</v>
      </c>
      <c r="I92" s="31">
        <f>I50/SUM($E50:$M50)</f>
        <v>8.4033613445378158E-2</v>
      </c>
      <c r="J92" s="31">
        <f>J50/SUM($E50:$M50)</f>
        <v>2.9411764705882356E-2</v>
      </c>
      <c r="K92" s="31">
        <f>K50/SUM($E50:$M50)</f>
        <v>0</v>
      </c>
      <c r="L92" s="31">
        <f>L50/SUM($E50:$M50)</f>
        <v>2.5210084033613446E-2</v>
      </c>
      <c r="M92" s="31">
        <f>M50/SUM($E50:$M50)</f>
        <v>0.1596638655462185</v>
      </c>
      <c r="N92" s="31">
        <f t="shared" si="1"/>
        <v>1.0000000000000002</v>
      </c>
    </row>
    <row r="93" spans="1:14" x14ac:dyDescent="0.3">
      <c r="A93" s="26" t="s">
        <v>49</v>
      </c>
      <c r="B93" s="26" t="s">
        <v>161</v>
      </c>
      <c r="C93" s="26" t="s">
        <v>164</v>
      </c>
      <c r="D93" s="26">
        <v>1200</v>
      </c>
      <c r="E93" s="27">
        <f>E51/SUM($E51:$M51)</f>
        <v>0.26673326673326669</v>
      </c>
      <c r="F93" s="27">
        <f>F51/SUM($E51:$M51)</f>
        <v>0.26473526473526471</v>
      </c>
      <c r="G93" s="27">
        <f>G51/SUM($E51:$M51)</f>
        <v>0.20279720279720279</v>
      </c>
      <c r="H93" s="27">
        <f>H51/SUM($E51:$M51)</f>
        <v>0.14385614385614384</v>
      </c>
      <c r="I93" s="27">
        <f>I51/SUM($E51:$M51)</f>
        <v>6.5934065934065936E-2</v>
      </c>
      <c r="J93" s="27">
        <f>J51/SUM($E51:$M51)</f>
        <v>1.0989010989010986E-2</v>
      </c>
      <c r="K93" s="27">
        <f>K51/SUM($E51:$M51)</f>
        <v>3.996003996003996E-3</v>
      </c>
      <c r="L93" s="27">
        <f>L51/SUM($E51:$M51)</f>
        <v>1.3986013986013984E-2</v>
      </c>
      <c r="M93" s="27">
        <f>M51/SUM($E51:$M51)</f>
        <v>2.6973026973026969E-2</v>
      </c>
      <c r="N93" s="27">
        <f t="shared" si="1"/>
        <v>0.99999999999999989</v>
      </c>
    </row>
    <row r="94" spans="1:14" x14ac:dyDescent="0.3">
      <c r="A94" s="26" t="s">
        <v>13</v>
      </c>
      <c r="B94" s="26" t="s">
        <v>153</v>
      </c>
      <c r="C94" s="26" t="s">
        <v>164</v>
      </c>
      <c r="D94" s="26">
        <v>1002</v>
      </c>
      <c r="E94" s="27">
        <f>E52/SUM($E52:$M52)</f>
        <v>0.34343434343434348</v>
      </c>
      <c r="F94" s="27">
        <f>F52/SUM($E52:$M52)</f>
        <v>0.16161616161616163</v>
      </c>
      <c r="G94" s="27">
        <f>G52/SUM($E52:$M52)</f>
        <v>0.16161616161616163</v>
      </c>
      <c r="H94" s="27">
        <f>H52/SUM($E52:$M52)</f>
        <v>0.23232323232323235</v>
      </c>
      <c r="I94" s="27">
        <f>I52/SUM($E52:$M52)</f>
        <v>0.10101010101010102</v>
      </c>
      <c r="J94" s="27">
        <f>J52/SUM($E52:$M52)</f>
        <v>0</v>
      </c>
      <c r="K94" s="27">
        <f>K52/SUM($E52:$M52)</f>
        <v>0</v>
      </c>
      <c r="L94" s="27">
        <f>L52/SUM($E52:$M52)</f>
        <v>0</v>
      </c>
      <c r="M94" s="27">
        <f>M52/SUM($E52:$M52)</f>
        <v>0</v>
      </c>
      <c r="N94" s="27">
        <f t="shared" si="1"/>
        <v>1.0000000000000002</v>
      </c>
    </row>
    <row r="95" spans="1:14" x14ac:dyDescent="0.3">
      <c r="A95" s="26" t="s">
        <v>60</v>
      </c>
      <c r="B95" s="26" t="s">
        <v>61</v>
      </c>
      <c r="C95" s="26" t="s">
        <v>164</v>
      </c>
      <c r="D95" s="26">
        <v>3701</v>
      </c>
      <c r="E95" s="27">
        <f>E53/SUM($E53:$M53)</f>
        <v>0.33333333333333331</v>
      </c>
      <c r="F95" s="27">
        <f>F53/SUM($E53:$M53)</f>
        <v>0.2302302302302302</v>
      </c>
      <c r="G95" s="27">
        <f>G53/SUM($E53:$M53)</f>
        <v>0.23623623623623619</v>
      </c>
      <c r="H95" s="27">
        <f>H53/SUM($E53:$M53)</f>
        <v>0.10710710710710709</v>
      </c>
      <c r="I95" s="27">
        <f>I53/SUM($E53:$M53)</f>
        <v>5.7057057057057055E-2</v>
      </c>
      <c r="J95" s="27">
        <f>J53/SUM($E53:$M53)</f>
        <v>1.1011011011011009E-2</v>
      </c>
      <c r="K95" s="27">
        <f>K53/SUM($E53:$M53)</f>
        <v>9.0090090090090072E-3</v>
      </c>
      <c r="L95" s="27">
        <f>L53/SUM($E53:$M53)</f>
        <v>1.6016016016016016E-2</v>
      </c>
      <c r="M95" s="27">
        <f>M53/SUM($E53:$M53)</f>
        <v>0</v>
      </c>
      <c r="N95" s="27">
        <f t="shared" si="1"/>
        <v>0.99999999999999989</v>
      </c>
    </row>
    <row r="96" spans="1:14" x14ac:dyDescent="0.3">
      <c r="A96" s="26" t="s">
        <v>42</v>
      </c>
      <c r="B96" s="26" t="s">
        <v>43</v>
      </c>
      <c r="C96" s="26" t="s">
        <v>164</v>
      </c>
      <c r="D96" s="26">
        <v>1107</v>
      </c>
      <c r="E96" s="27">
        <f>E54/SUM($E54:$M54)</f>
        <v>0.26500000000000001</v>
      </c>
      <c r="F96" s="27">
        <f>F54/SUM($E54:$M54)</f>
        <v>0.19500000000000001</v>
      </c>
      <c r="G96" s="27">
        <f>G54/SUM($E54:$M54)</f>
        <v>0.26</v>
      </c>
      <c r="H96" s="27">
        <f>H54/SUM($E54:$M54)</f>
        <v>0.11</v>
      </c>
      <c r="I96" s="27">
        <f>I54/SUM($E54:$M54)</f>
        <v>0.1</v>
      </c>
      <c r="J96" s="27">
        <f>J54/SUM($E54:$M54)</f>
        <v>3.5000000000000003E-2</v>
      </c>
      <c r="K96" s="27">
        <f>K54/SUM($E54:$M54)</f>
        <v>0</v>
      </c>
      <c r="L96" s="27">
        <f>L54/SUM($E54:$M54)</f>
        <v>3.5000000000000003E-2</v>
      </c>
      <c r="M96" s="27">
        <f>M54/SUM($E54:$M54)</f>
        <v>0</v>
      </c>
      <c r="N96" s="27">
        <f t="shared" si="1"/>
        <v>1</v>
      </c>
    </row>
    <row r="97" spans="1:14" x14ac:dyDescent="0.3">
      <c r="A97" s="26" t="s">
        <v>13</v>
      </c>
      <c r="B97" s="26" t="s">
        <v>153</v>
      </c>
      <c r="C97" s="26" t="s">
        <v>164</v>
      </c>
      <c r="D97" s="26">
        <v>1005</v>
      </c>
      <c r="E97" s="27">
        <f>E55/SUM($E55:$M55)</f>
        <v>0.35</v>
      </c>
      <c r="F97" s="27">
        <f>F55/SUM($E55:$M55)</f>
        <v>0.14000000000000001</v>
      </c>
      <c r="G97" s="27">
        <f>G55/SUM($E55:$M55)</f>
        <v>0.17</v>
      </c>
      <c r="H97" s="27">
        <f>H55/SUM($E55:$M55)</f>
        <v>0.22</v>
      </c>
      <c r="I97" s="27">
        <f>I55/SUM($E55:$M55)</f>
        <v>0.11</v>
      </c>
      <c r="J97" s="27">
        <f>J55/SUM($E55:$M55)</f>
        <v>0</v>
      </c>
      <c r="K97" s="27">
        <f>K55/SUM($E55:$M55)</f>
        <v>0</v>
      </c>
      <c r="L97" s="27">
        <f>L55/SUM($E55:$M55)</f>
        <v>0.01</v>
      </c>
      <c r="M97" s="27">
        <f>M55/SUM($E55:$M55)</f>
        <v>0</v>
      </c>
      <c r="N97" s="27">
        <f t="shared" si="1"/>
        <v>1</v>
      </c>
    </row>
    <row r="98" spans="1:14" x14ac:dyDescent="0.3">
      <c r="A98" s="26" t="s">
        <v>71</v>
      </c>
      <c r="B98" s="26" t="s">
        <v>161</v>
      </c>
      <c r="C98" s="26" t="s">
        <v>164</v>
      </c>
      <c r="D98" s="26">
        <v>1030</v>
      </c>
      <c r="E98" s="27">
        <f>E56/SUM($E56:$M56)</f>
        <v>0.30999999999999994</v>
      </c>
      <c r="F98" s="27">
        <f>F56/SUM($E56:$M56)</f>
        <v>0.27999999999999997</v>
      </c>
      <c r="G98" s="27">
        <f>G56/SUM($E56:$M56)</f>
        <v>0.16999999999999998</v>
      </c>
      <c r="H98" s="27">
        <f>H56/SUM($E56:$M56)</f>
        <v>0.17999999999999997</v>
      </c>
      <c r="I98" s="27">
        <f>I56/SUM($E56:$M56)</f>
        <v>3.9999999999999994E-2</v>
      </c>
      <c r="J98" s="27">
        <f>J56/SUM($E56:$M56)</f>
        <v>0</v>
      </c>
      <c r="K98" s="27">
        <f>K56/SUM($E56:$M56)</f>
        <v>0</v>
      </c>
      <c r="L98" s="27">
        <f>L56/SUM($E56:$M56)</f>
        <v>1.9999999999999997E-2</v>
      </c>
      <c r="M98" s="27">
        <f>M56/SUM($E56:$M56)</f>
        <v>0</v>
      </c>
      <c r="N98" s="27">
        <f t="shared" si="1"/>
        <v>0.99999999999999978</v>
      </c>
    </row>
    <row r="99" spans="1:14" x14ac:dyDescent="0.3">
      <c r="A99" s="26" t="s">
        <v>60</v>
      </c>
      <c r="B99" s="26" t="s">
        <v>61</v>
      </c>
      <c r="C99" s="26" t="s">
        <v>164</v>
      </c>
      <c r="D99" s="26">
        <v>2994</v>
      </c>
      <c r="E99" s="27">
        <f>E57/SUM($E57:$M57)</f>
        <v>0.34399999999999997</v>
      </c>
      <c r="F99" s="27">
        <f>F57/SUM($E57:$M57)</f>
        <v>0.218</v>
      </c>
      <c r="G99" s="27">
        <f>G57/SUM($E57:$M57)</f>
        <v>0.255</v>
      </c>
      <c r="H99" s="27">
        <f>H57/SUM($E57:$M57)</f>
        <v>0.1</v>
      </c>
      <c r="I99" s="27">
        <f>I57/SUM($E57:$M57)</f>
        <v>5.1999999999999998E-2</v>
      </c>
      <c r="J99" s="27">
        <f>J57/SUM($E57:$M57)</f>
        <v>0</v>
      </c>
      <c r="K99" s="27">
        <f>K57/SUM($E57:$M57)</f>
        <v>0</v>
      </c>
      <c r="L99" s="27">
        <f>L57/SUM($E57:$M57)</f>
        <v>3.1E-2</v>
      </c>
      <c r="M99" s="27">
        <f>M57/SUM($E57:$M57)</f>
        <v>0</v>
      </c>
      <c r="N99" s="27">
        <f t="shared" si="1"/>
        <v>1</v>
      </c>
    </row>
    <row r="100" spans="1:14" x14ac:dyDescent="0.3">
      <c r="A100" s="26" t="s">
        <v>42</v>
      </c>
      <c r="B100" s="26" t="s">
        <v>43</v>
      </c>
      <c r="C100" s="26" t="s">
        <v>164</v>
      </c>
      <c r="D100" s="26">
        <v>1115</v>
      </c>
      <c r="E100" s="27">
        <f>E58/SUM($E58:$M58)</f>
        <v>0.25800000000000001</v>
      </c>
      <c r="F100" s="27">
        <f>F58/SUM($E58:$M58)</f>
        <v>0.20300000000000001</v>
      </c>
      <c r="G100" s="27">
        <f>G58/SUM($E58:$M58)</f>
        <v>0.253</v>
      </c>
      <c r="H100" s="27">
        <f>H58/SUM($E58:$M58)</f>
        <v>0.106</v>
      </c>
      <c r="I100" s="27">
        <f>I58/SUM($E58:$M58)</f>
        <v>0.09</v>
      </c>
      <c r="J100" s="27">
        <f>J58/SUM($E58:$M58)</f>
        <v>3.5000000000000003E-2</v>
      </c>
      <c r="K100" s="27">
        <f>K58/SUM($E58:$M58)</f>
        <v>0</v>
      </c>
      <c r="L100" s="27">
        <f>L58/SUM($E58:$M58)</f>
        <v>5.5E-2</v>
      </c>
      <c r="M100" s="27">
        <f>M58/SUM($E58:$M58)</f>
        <v>0</v>
      </c>
      <c r="N100" s="27">
        <f t="shared" si="1"/>
        <v>1</v>
      </c>
    </row>
    <row r="101" spans="1:14" x14ac:dyDescent="0.3">
      <c r="A101" s="26" t="s">
        <v>36</v>
      </c>
      <c r="B101" s="26" t="s">
        <v>16</v>
      </c>
      <c r="C101" s="26" t="s">
        <v>164</v>
      </c>
      <c r="D101" s="26">
        <v>7500</v>
      </c>
      <c r="E101" s="27">
        <f>E59/SUM($E59:$M59)</f>
        <v>0.27</v>
      </c>
      <c r="F101" s="27">
        <f>F59/SUM($E59:$M59)</f>
        <v>0.2</v>
      </c>
      <c r="G101" s="27">
        <f>G59/SUM($E59:$M59)</f>
        <v>0.26</v>
      </c>
      <c r="H101" s="27">
        <f>H59/SUM($E59:$M59)</f>
        <v>0.08</v>
      </c>
      <c r="I101" s="27">
        <f>I59/SUM($E59:$M59)</f>
        <v>0.09</v>
      </c>
      <c r="J101" s="27">
        <f>J59/SUM($E59:$M59)</f>
        <v>4.8000000000000001E-2</v>
      </c>
      <c r="K101" s="27">
        <f>K59/SUM($E59:$M59)</f>
        <v>1.2999999999999999E-2</v>
      </c>
      <c r="L101" s="27">
        <f>L59/SUM($E59:$M59)</f>
        <v>8.0000000000000002E-3</v>
      </c>
      <c r="M101" s="27">
        <f>M59/SUM($E59:$M59)</f>
        <v>3.1E-2</v>
      </c>
      <c r="N101" s="27">
        <f t="shared" si="1"/>
        <v>1</v>
      </c>
    </row>
    <row r="102" spans="1:14" x14ac:dyDescent="0.3">
      <c r="A102" s="26" t="s">
        <v>49</v>
      </c>
      <c r="B102" s="26" t="s">
        <v>161</v>
      </c>
      <c r="C102" s="26" t="s">
        <v>164</v>
      </c>
      <c r="D102" s="26">
        <v>1200</v>
      </c>
      <c r="E102" s="27">
        <f>E60/SUM($E60:$M60)</f>
        <v>0.24800796812749004</v>
      </c>
      <c r="F102" s="27">
        <f>F60/SUM($E60:$M60)</f>
        <v>0.29382470119521908</v>
      </c>
      <c r="G102" s="27">
        <f>G60/SUM($E60:$M60)</f>
        <v>0.22709163346613548</v>
      </c>
      <c r="H102" s="27">
        <f>H60/SUM($E60:$M60)</f>
        <v>0.10856573705179283</v>
      </c>
      <c r="I102" s="27">
        <f>I60/SUM($E60:$M60)</f>
        <v>9.063745019920319E-2</v>
      </c>
      <c r="J102" s="27">
        <f>J60/SUM($E60:$M60)</f>
        <v>2.9880478087649402E-3</v>
      </c>
      <c r="K102" s="27">
        <f>K60/SUM($E60:$M60)</f>
        <v>7.9681274900398405E-3</v>
      </c>
      <c r="L102" s="27">
        <f>L60/SUM($E60:$M60)</f>
        <v>1.49402390438247E-2</v>
      </c>
      <c r="M102" s="27">
        <f>M60/SUM($E60:$M60)</f>
        <v>5.9760956175298804E-3</v>
      </c>
      <c r="N102" s="27">
        <f t="shared" si="1"/>
        <v>1</v>
      </c>
    </row>
    <row r="103" spans="1:14" x14ac:dyDescent="0.3">
      <c r="A103" s="26" t="s">
        <v>13</v>
      </c>
      <c r="B103" s="26" t="s">
        <v>153</v>
      </c>
      <c r="C103" s="26" t="s">
        <v>164</v>
      </c>
      <c r="D103" s="26">
        <v>1002</v>
      </c>
      <c r="E103" s="27">
        <f>E61/SUM($E61:$M61)</f>
        <v>0.34</v>
      </c>
      <c r="F103" s="27">
        <f>F61/SUM($E61:$M61)</f>
        <v>0.16</v>
      </c>
      <c r="G103" s="27">
        <f>G61/SUM($E61:$M61)</f>
        <v>0.15</v>
      </c>
      <c r="H103" s="27">
        <f>H61/SUM($E61:$M61)</f>
        <v>0.23</v>
      </c>
      <c r="I103" s="27">
        <f>I61/SUM($E61:$M61)</f>
        <v>0.1</v>
      </c>
      <c r="J103" s="27">
        <f>J61/SUM($E61:$M61)</f>
        <v>0</v>
      </c>
      <c r="K103" s="27">
        <f>K61/SUM($E61:$M61)</f>
        <v>0</v>
      </c>
      <c r="L103" s="27">
        <f>L61/SUM($E61:$M61)</f>
        <v>0.02</v>
      </c>
      <c r="M103" s="27">
        <f>M61/SUM($E61:$M61)</f>
        <v>0</v>
      </c>
      <c r="N103" s="27">
        <f t="shared" si="1"/>
        <v>1</v>
      </c>
    </row>
    <row r="104" spans="1:14" x14ac:dyDescent="0.3">
      <c r="A104" s="26" t="s">
        <v>97</v>
      </c>
      <c r="B104" s="26" t="s">
        <v>161</v>
      </c>
      <c r="C104" s="26" t="s">
        <v>164</v>
      </c>
      <c r="D104" s="26">
        <v>1214</v>
      </c>
      <c r="E104" s="27">
        <f>E62/SUM($E62:$M62)</f>
        <v>0.26</v>
      </c>
      <c r="F104" s="27">
        <f>F62/SUM($E62:$M62)</f>
        <v>0.19</v>
      </c>
      <c r="G104" s="27">
        <f>G62/SUM($E62:$M62)</f>
        <v>0.23</v>
      </c>
      <c r="H104" s="27">
        <f>H62/SUM($E62:$M62)</f>
        <v>0.16</v>
      </c>
      <c r="I104" s="27">
        <f>I62/SUM($E62:$M62)</f>
        <v>0.08</v>
      </c>
      <c r="J104" s="27">
        <f>J62/SUM($E62:$M62)</f>
        <v>0</v>
      </c>
      <c r="K104" s="27">
        <f>K62/SUM($E62:$M62)</f>
        <v>0</v>
      </c>
      <c r="L104" s="27">
        <f>L62/SUM($E62:$M62)</f>
        <v>0.08</v>
      </c>
      <c r="M104" s="27">
        <f>M62/SUM($E62:$M62)</f>
        <v>0</v>
      </c>
      <c r="N104" s="27">
        <f t="shared" si="1"/>
        <v>1</v>
      </c>
    </row>
    <row r="105" spans="1:14" x14ac:dyDescent="0.3">
      <c r="A105" s="26" t="s">
        <v>160</v>
      </c>
      <c r="B105" s="26" t="s">
        <v>161</v>
      </c>
      <c r="C105" s="26" t="s">
        <v>164</v>
      </c>
      <c r="D105" s="26">
        <v>1488</v>
      </c>
      <c r="E105" s="27">
        <f>E63/SUM($E63:$M63)</f>
        <v>0.29970029970029971</v>
      </c>
      <c r="F105" s="27">
        <f>F63/SUM($E63:$M63)</f>
        <v>0.29570429570429574</v>
      </c>
      <c r="G105" s="27">
        <f>G63/SUM($E63:$M63)</f>
        <v>0.19580419580419584</v>
      </c>
      <c r="H105" s="27">
        <f>H63/SUM($E63:$M63)</f>
        <v>8.2917082917082927E-2</v>
      </c>
      <c r="I105" s="27">
        <f>I63/SUM($E63:$M63)</f>
        <v>7.7922077922077934E-2</v>
      </c>
      <c r="J105" s="27">
        <f>J63/SUM($E63:$M63)</f>
        <v>0</v>
      </c>
      <c r="K105" s="27">
        <f>K63/SUM($E63:$M63)</f>
        <v>2.0979020979020983E-2</v>
      </c>
      <c r="L105" s="27">
        <f>L63/SUM($E63:$M63)</f>
        <v>2.6973026973026976E-2</v>
      </c>
      <c r="M105" s="27">
        <f>M63/SUM($E63:$M63)</f>
        <v>0</v>
      </c>
      <c r="N105" s="27">
        <f t="shared" si="1"/>
        <v>1</v>
      </c>
    </row>
    <row r="106" spans="1:14" x14ac:dyDescent="0.3">
      <c r="A106" s="26" t="s">
        <v>104</v>
      </c>
      <c r="B106" s="26" t="s">
        <v>105</v>
      </c>
      <c r="C106" s="26" t="s">
        <v>164</v>
      </c>
      <c r="D106" s="26">
        <v>1149</v>
      </c>
      <c r="E106" s="27">
        <f>E64/SUM($E64:$M64)</f>
        <v>0.40799999999999997</v>
      </c>
      <c r="F106" s="27">
        <f>F64/SUM($E64:$M64)</f>
        <v>0.16900000000000001</v>
      </c>
      <c r="G106" s="27">
        <f>G64/SUM($E64:$M64)</f>
        <v>0.14499999999999999</v>
      </c>
      <c r="H106" s="27">
        <f>H64/SUM($E64:$M64)</f>
        <v>0.20399999999999999</v>
      </c>
      <c r="I106" s="27">
        <f>I64/SUM($E64:$M64)</f>
        <v>4.1000000000000002E-2</v>
      </c>
      <c r="J106" s="27">
        <f>J64/SUM($E64:$M64)</f>
        <v>0</v>
      </c>
      <c r="K106" s="27">
        <f>K64/SUM($E64:$M64)</f>
        <v>0</v>
      </c>
      <c r="L106" s="27">
        <f>L64/SUM($E64:$M64)</f>
        <v>3.3000000000000002E-2</v>
      </c>
      <c r="M106" s="27">
        <f>M64/SUM($E64:$M64)</f>
        <v>0</v>
      </c>
      <c r="N106" s="27">
        <f t="shared" si="1"/>
        <v>1</v>
      </c>
    </row>
    <row r="107" spans="1:14" x14ac:dyDescent="0.3">
      <c r="A107" s="26" t="s">
        <v>36</v>
      </c>
      <c r="B107" s="26" t="s">
        <v>16</v>
      </c>
      <c r="C107" s="26" t="s">
        <v>164</v>
      </c>
      <c r="D107" s="26">
        <v>7500</v>
      </c>
      <c r="E107" s="27">
        <f>E65/SUM($E65:$M65)</f>
        <v>0.28311425682507585</v>
      </c>
      <c r="F107" s="27">
        <f>F65/SUM($E65:$M65)</f>
        <v>0.23255813953488375</v>
      </c>
      <c r="G107" s="27">
        <f>G65/SUM($E65:$M65)</f>
        <v>0.26289180990899902</v>
      </c>
      <c r="H107" s="27">
        <f>H65/SUM($E65:$M65)</f>
        <v>9.1001011122345807E-2</v>
      </c>
      <c r="I107" s="27">
        <f>I65/SUM($E65:$M65)</f>
        <v>6.0667340748230533E-2</v>
      </c>
      <c r="J107" s="27">
        <f>J65/SUM($E65:$M65)</f>
        <v>4.6511627906976744E-2</v>
      </c>
      <c r="K107" s="27">
        <f>K65/SUM($E65:$M65)</f>
        <v>1.5166835187057633E-2</v>
      </c>
      <c r="L107" s="27">
        <f>L65/SUM($E65:$M65)</f>
        <v>8.0889787664307385E-3</v>
      </c>
      <c r="M107" s="27">
        <f>M65/SUM($E65:$M65)</f>
        <v>0</v>
      </c>
      <c r="N107" s="27">
        <f t="shared" si="1"/>
        <v>1</v>
      </c>
    </row>
    <row r="108" spans="1:14" x14ac:dyDescent="0.3">
      <c r="A108" s="26" t="s">
        <v>13</v>
      </c>
      <c r="B108" s="26" t="s">
        <v>153</v>
      </c>
      <c r="C108" s="26" t="s">
        <v>164</v>
      </c>
      <c r="D108" s="26">
        <v>1007</v>
      </c>
      <c r="E108" s="27">
        <f>E66/SUM($E66:$M66)</f>
        <v>0.35</v>
      </c>
      <c r="F108" s="27">
        <f>F66/SUM($E66:$M66)</f>
        <v>0.16</v>
      </c>
      <c r="G108" s="27">
        <f>G66/SUM($E66:$M66)</f>
        <v>0.15</v>
      </c>
      <c r="H108" s="27">
        <f>H66/SUM($E66:$M66)</f>
        <v>0.23</v>
      </c>
      <c r="I108" s="27">
        <f>I66/SUM($E66:$M66)</f>
        <v>0.1</v>
      </c>
      <c r="J108" s="27">
        <f>J66/SUM($E66:$M66)</f>
        <v>0</v>
      </c>
      <c r="K108" s="27">
        <f>K66/SUM($E66:$M66)</f>
        <v>0</v>
      </c>
      <c r="L108" s="27">
        <f>L66/SUM($E66:$M66)</f>
        <v>0.01</v>
      </c>
      <c r="M108" s="27">
        <f>M66/SUM($E66:$M66)</f>
        <v>0</v>
      </c>
      <c r="N108" s="27">
        <f t="shared" si="1"/>
        <v>1</v>
      </c>
    </row>
    <row r="109" spans="1:14" x14ac:dyDescent="0.3">
      <c r="A109" s="26" t="s">
        <v>104</v>
      </c>
      <c r="B109" s="26" t="s">
        <v>105</v>
      </c>
      <c r="C109" s="26" t="s">
        <v>163</v>
      </c>
      <c r="D109" s="26">
        <v>1112</v>
      </c>
      <c r="E109" s="27">
        <f>E67/SUM($E67:$M67)</f>
        <v>0.372</v>
      </c>
      <c r="F109" s="27">
        <f>F67/SUM($E67:$M67)</f>
        <v>0.192</v>
      </c>
      <c r="G109" s="27">
        <f>G67/SUM($E67:$M67)</f>
        <v>0.13800000000000001</v>
      </c>
      <c r="H109" s="27">
        <f>H67/SUM($E67:$M67)</f>
        <v>0.216</v>
      </c>
      <c r="I109" s="27">
        <f>I67/SUM($E67:$M67)</f>
        <v>6.5000000000000002E-2</v>
      </c>
      <c r="J109" s="27">
        <f>J67/SUM($E67:$M67)</f>
        <v>0</v>
      </c>
      <c r="K109" s="27">
        <f>K67/SUM($E67:$M67)</f>
        <v>0</v>
      </c>
      <c r="L109" s="27">
        <f>L67/SUM($E67:$M67)</f>
        <v>1.7000000000000001E-2</v>
      </c>
      <c r="M109" s="27">
        <f>M67/SUM($E67:$M67)</f>
        <v>0</v>
      </c>
      <c r="N109" s="27">
        <f t="shared" si="1"/>
        <v>1</v>
      </c>
    </row>
    <row r="110" spans="1:14" x14ac:dyDescent="0.3">
      <c r="A110" s="26" t="s">
        <v>27</v>
      </c>
      <c r="B110" s="26" t="s">
        <v>161</v>
      </c>
      <c r="C110" s="26" t="s">
        <v>163</v>
      </c>
      <c r="D110" s="26">
        <v>1500</v>
      </c>
      <c r="E110" s="27">
        <f>E68/SUM($E68:$M68)</f>
        <v>0.31199999999999994</v>
      </c>
      <c r="F110" s="27">
        <f>F68/SUM($E68:$M68)</f>
        <v>0.22699999999999995</v>
      </c>
      <c r="G110" s="27">
        <f>G68/SUM($E68:$M68)</f>
        <v>0.18799999999999994</v>
      </c>
      <c r="H110" s="27">
        <f>H68/SUM($E68:$M68)</f>
        <v>0.17099999999999999</v>
      </c>
      <c r="I110" s="27">
        <f>I68/SUM($E68:$M68)</f>
        <v>5.2999999999999985E-2</v>
      </c>
      <c r="J110" s="27">
        <f>J68/SUM($E68:$M68)</f>
        <v>1.0999999999999998E-2</v>
      </c>
      <c r="K110" s="27">
        <f>K68/SUM($E68:$M68)</f>
        <v>5.9999999999999984E-3</v>
      </c>
      <c r="L110" s="27">
        <f>L68/SUM($E68:$M68)</f>
        <v>3.1999999999999994E-2</v>
      </c>
      <c r="M110" s="27">
        <f>M68/SUM($E68:$M68)</f>
        <v>0</v>
      </c>
      <c r="N110" s="27">
        <f t="shared" si="1"/>
        <v>0.99999999999999989</v>
      </c>
    </row>
    <row r="111" spans="1:14" x14ac:dyDescent="0.3">
      <c r="A111" s="26" t="s">
        <v>129</v>
      </c>
      <c r="B111" s="26" t="s">
        <v>155</v>
      </c>
      <c r="C111" s="26" t="s">
        <v>163</v>
      </c>
      <c r="D111" s="26">
        <v>1100</v>
      </c>
      <c r="E111" s="27">
        <f>E69/SUM($E69:$M69)</f>
        <v>0.35</v>
      </c>
      <c r="F111" s="27">
        <f>F69/SUM($E69:$M69)</f>
        <v>0.20799999999999999</v>
      </c>
      <c r="G111" s="27">
        <f>G69/SUM($E69:$M69)</f>
        <v>0.16400000000000001</v>
      </c>
      <c r="H111" s="27">
        <f>H69/SUM($E69:$M69)</f>
        <v>0.21099999999999999</v>
      </c>
      <c r="I111" s="27">
        <f>I69/SUM($E69:$M69)</f>
        <v>4.2999999999999997E-2</v>
      </c>
      <c r="J111" s="27">
        <f>J69/SUM($E69:$M69)</f>
        <v>7.0000000000000001E-3</v>
      </c>
      <c r="K111" s="27">
        <f>K69/SUM($E69:$M69)</f>
        <v>1.0999999999999999E-2</v>
      </c>
      <c r="L111" s="27">
        <f>L69/SUM($E69:$M69)</f>
        <v>6.0000000000000001E-3</v>
      </c>
      <c r="M111" s="27">
        <f>M69/SUM($E69:$M69)</f>
        <v>0</v>
      </c>
      <c r="N111" s="27">
        <f t="shared" si="1"/>
        <v>1</v>
      </c>
    </row>
    <row r="112" spans="1:14" s="23" customFormat="1" x14ac:dyDescent="0.3">
      <c r="A112" s="28" t="s">
        <v>42</v>
      </c>
      <c r="B112" s="28" t="s">
        <v>43</v>
      </c>
      <c r="C112" s="28" t="s">
        <v>163</v>
      </c>
      <c r="D112" s="28">
        <v>1015</v>
      </c>
      <c r="E112" s="31">
        <f>E70/SUM($E70:$M70)</f>
        <v>0.28421052631578952</v>
      </c>
      <c r="F112" s="31">
        <f>F70/SUM($E70:$M70)</f>
        <v>0.18947368421052632</v>
      </c>
      <c r="G112" s="31">
        <f>G70/SUM($E70:$M70)</f>
        <v>0.25263157894736843</v>
      </c>
      <c r="H112" s="31">
        <f>H70/SUM($E70:$M70)</f>
        <v>0.11578947368421053</v>
      </c>
      <c r="I112" s="31">
        <f>I70/SUM($E70:$M70)</f>
        <v>0.12631578947368421</v>
      </c>
      <c r="J112" s="31">
        <f>J70/SUM($E70:$M70)</f>
        <v>3.1578947368421054E-2</v>
      </c>
      <c r="K112" s="31">
        <f>K70/SUM($E70:$M70)</f>
        <v>0</v>
      </c>
      <c r="L112" s="31">
        <f>L70/SUM($E70:$M70)</f>
        <v>0</v>
      </c>
      <c r="M112" s="31">
        <f>M70/SUM($E70:$M70)</f>
        <v>0</v>
      </c>
      <c r="N112" s="31">
        <f t="shared" si="1"/>
        <v>1.0000000000000002</v>
      </c>
    </row>
    <row r="113" spans="1:24" x14ac:dyDescent="0.3">
      <c r="A113" s="26" t="s">
        <v>137</v>
      </c>
      <c r="B113" s="26" t="s">
        <v>161</v>
      </c>
      <c r="C113" s="26" t="s">
        <v>163</v>
      </c>
      <c r="D113" s="26">
        <v>1300</v>
      </c>
      <c r="E113" s="27">
        <f>E71/SUM($E71:$M71)</f>
        <v>0.3</v>
      </c>
      <c r="F113" s="27">
        <f>F71/SUM($E71:$M71)</f>
        <v>0.21</v>
      </c>
      <c r="G113" s="27">
        <f>G71/SUM($E71:$M71)</f>
        <v>0.23</v>
      </c>
      <c r="H113" s="27">
        <f>H71/SUM($E71:$M71)</f>
        <v>0.14000000000000001</v>
      </c>
      <c r="I113" s="27">
        <f>I71/SUM($E71:$M71)</f>
        <v>0.08</v>
      </c>
      <c r="J113" s="27">
        <f>J71/SUM($E71:$M71)</f>
        <v>0</v>
      </c>
      <c r="K113" s="27">
        <f>K71/SUM($E71:$M71)</f>
        <v>0.01</v>
      </c>
      <c r="L113" s="27">
        <f>L71/SUM($E71:$M71)</f>
        <v>0.03</v>
      </c>
      <c r="M113" s="27">
        <f>M71/SUM($E71:$M71)</f>
        <v>0</v>
      </c>
      <c r="N113" s="27">
        <f t="shared" si="1"/>
        <v>1</v>
      </c>
    </row>
    <row r="114" spans="1:24" x14ac:dyDescent="0.3">
      <c r="A114" s="26" t="s">
        <v>97</v>
      </c>
      <c r="B114" s="26" t="s">
        <v>16</v>
      </c>
      <c r="C114" s="26" t="s">
        <v>163</v>
      </c>
      <c r="D114" s="26">
        <v>1203</v>
      </c>
      <c r="E114" s="27">
        <f>E72/SUM($E72:$M72)</f>
        <v>0.28999999999999998</v>
      </c>
      <c r="F114" s="27">
        <f>F72/SUM($E72:$M72)</f>
        <v>0.18</v>
      </c>
      <c r="G114" s="27">
        <f>G72/SUM($E72:$M72)</f>
        <v>0.22</v>
      </c>
      <c r="H114" s="27">
        <f>H72/SUM($E72:$M72)</f>
        <v>0.13</v>
      </c>
      <c r="I114" s="27">
        <f>I72/SUM($E72:$M72)</f>
        <v>0.12</v>
      </c>
      <c r="J114" s="27">
        <f>J72/SUM($E72:$M72)</f>
        <v>0</v>
      </c>
      <c r="K114" s="27">
        <f>K72/SUM($E72:$M72)</f>
        <v>0</v>
      </c>
      <c r="L114" s="27">
        <f>L72/SUM($E72:$M72)</f>
        <v>0.06</v>
      </c>
      <c r="M114" s="27">
        <f>M72/SUM($E72:$M72)</f>
        <v>0</v>
      </c>
      <c r="N114" s="27">
        <f t="shared" si="1"/>
        <v>1</v>
      </c>
    </row>
    <row r="115" spans="1:24" x14ac:dyDescent="0.3">
      <c r="A115" s="26" t="s">
        <v>13</v>
      </c>
      <c r="B115" s="26" t="s">
        <v>153</v>
      </c>
      <c r="C115" s="26" t="s">
        <v>163</v>
      </c>
      <c r="D115" s="26">
        <v>1003</v>
      </c>
      <c r="E115" s="27">
        <f>E73/SUM($E73:$M73)</f>
        <v>0.36633663366336633</v>
      </c>
      <c r="F115" s="27">
        <f>F73/SUM($E73:$M73)</f>
        <v>0.15841584158415842</v>
      </c>
      <c r="G115" s="27">
        <f>G73/SUM($E73:$M73)</f>
        <v>0.13861386138613863</v>
      </c>
      <c r="H115" s="27">
        <f>H73/SUM($E73:$M73)</f>
        <v>0.21782178217821782</v>
      </c>
      <c r="I115" s="27">
        <f>I73/SUM($E73:$M73)</f>
        <v>9.9009900990099015E-2</v>
      </c>
      <c r="J115" s="27">
        <f>J73/SUM($E73:$M73)</f>
        <v>0</v>
      </c>
      <c r="K115" s="27">
        <f>K73/SUM($E73:$M73)</f>
        <v>9.9009900990099011E-3</v>
      </c>
      <c r="L115" s="27">
        <f>L73/SUM($E73:$M73)</f>
        <v>9.9009900990099011E-3</v>
      </c>
      <c r="M115" s="27">
        <f>M73/SUM($E73:$M73)</f>
        <v>0</v>
      </c>
      <c r="N115" s="27">
        <f t="shared" si="1"/>
        <v>1</v>
      </c>
    </row>
    <row r="116" spans="1:24" x14ac:dyDescent="0.3">
      <c r="A116" s="26" t="s">
        <v>13</v>
      </c>
      <c r="B116" s="26" t="s">
        <v>153</v>
      </c>
      <c r="C116" s="26" t="s">
        <v>163</v>
      </c>
      <c r="D116" s="26">
        <v>1005</v>
      </c>
      <c r="E116" s="27">
        <f>E74/SUM($E74:$M74)</f>
        <v>0.32</v>
      </c>
      <c r="F116" s="27">
        <f>F74/SUM($E74:$M74)</f>
        <v>0.17</v>
      </c>
      <c r="G116" s="27">
        <f>G74/SUM($E74:$M74)</f>
        <v>0.15</v>
      </c>
      <c r="H116" s="27">
        <f>H74/SUM($E74:$M74)</f>
        <v>0.23</v>
      </c>
      <c r="I116" s="27">
        <f>I74/SUM($E74:$M74)</f>
        <v>0.12</v>
      </c>
      <c r="J116" s="27">
        <f>J74/SUM($E74:$M74)</f>
        <v>0</v>
      </c>
      <c r="K116" s="27">
        <f>K74/SUM($E74:$M74)</f>
        <v>0</v>
      </c>
      <c r="L116" s="27">
        <f>L74/SUM($E74:$M74)</f>
        <v>0.01</v>
      </c>
      <c r="M116" s="27">
        <f>M74/SUM($E74:$M74)</f>
        <v>0</v>
      </c>
      <c r="N116" s="27">
        <f t="shared" si="1"/>
        <v>1</v>
      </c>
    </row>
    <row r="117" spans="1:24" x14ac:dyDescent="0.3">
      <c r="A117" s="26" t="s">
        <v>60</v>
      </c>
      <c r="B117" s="26" t="s">
        <v>61</v>
      </c>
      <c r="C117" s="26" t="s">
        <v>163</v>
      </c>
      <c r="D117" s="26">
        <v>2381</v>
      </c>
      <c r="E117" s="27">
        <f>E75/SUM($E75:$M75)</f>
        <v>0.30369630369630368</v>
      </c>
      <c r="F117" s="27">
        <f>F75/SUM($E75:$M75)</f>
        <v>0.25974025974025972</v>
      </c>
      <c r="G117" s="27">
        <f>G75/SUM($E75:$M75)</f>
        <v>0.17882117882117879</v>
      </c>
      <c r="H117" s="27">
        <f>H75/SUM($E75:$M75)</f>
        <v>8.9910089910089891E-2</v>
      </c>
      <c r="I117" s="27">
        <f>I75/SUM($E75:$M75)</f>
        <v>3.8961038961038953E-2</v>
      </c>
      <c r="J117" s="27">
        <f>J75/SUM($E75:$M75)</f>
        <v>5.9940059940059931E-3</v>
      </c>
      <c r="K117" s="27">
        <f>K75/SUM($E75:$M75)</f>
        <v>1.798201798201798E-2</v>
      </c>
      <c r="L117" s="27">
        <f>L75/SUM($E75:$M75)</f>
        <v>4.1958041958041953E-2</v>
      </c>
      <c r="M117" s="27">
        <f>M75/SUM($E75:$M75)</f>
        <v>6.2937062937062929E-2</v>
      </c>
      <c r="N117" s="27">
        <f t="shared" si="1"/>
        <v>0.99999999999999989</v>
      </c>
    </row>
    <row r="118" spans="1:24" x14ac:dyDescent="0.3">
      <c r="A118" s="26" t="s">
        <v>13</v>
      </c>
      <c r="B118" s="26" t="s">
        <v>153</v>
      </c>
      <c r="C118" s="26" t="s">
        <v>163</v>
      </c>
      <c r="D118" s="26">
        <v>1000</v>
      </c>
      <c r="E118" s="27">
        <f>E76/SUM($E76:$M76)</f>
        <v>0.28000000000000003</v>
      </c>
      <c r="F118" s="27">
        <f>F76/SUM($E76:$M76)</f>
        <v>0.19</v>
      </c>
      <c r="G118" s="27">
        <f>G76/SUM($E76:$M76)</f>
        <v>0.18</v>
      </c>
      <c r="H118" s="27">
        <f>H76/SUM($E76:$M76)</f>
        <v>0.22</v>
      </c>
      <c r="I118" s="27">
        <f>I76/SUM($E76:$M76)</f>
        <v>0.12</v>
      </c>
      <c r="J118" s="27">
        <f>J76/SUM($E76:$M76)</f>
        <v>0</v>
      </c>
      <c r="K118" s="27">
        <f>K76/SUM($E76:$M76)</f>
        <v>0</v>
      </c>
      <c r="L118" s="27">
        <f>L76/SUM($E76:$M76)</f>
        <v>0.01</v>
      </c>
      <c r="M118" s="27">
        <f>M76/SUM($E76:$M76)</f>
        <v>0</v>
      </c>
      <c r="N118" s="27">
        <f t="shared" si="1"/>
        <v>1</v>
      </c>
    </row>
    <row r="119" spans="1:24" x14ac:dyDescent="0.3">
      <c r="A119" s="26" t="s">
        <v>97</v>
      </c>
      <c r="B119" s="26" t="s">
        <v>161</v>
      </c>
      <c r="C119" s="26" t="s">
        <v>162</v>
      </c>
      <c r="D119" s="26">
        <v>1100</v>
      </c>
      <c r="E119" s="27">
        <f>E77/SUM($E77:$M77)</f>
        <v>0.25</v>
      </c>
      <c r="F119" s="27">
        <f>F77/SUM($E77:$M77)</f>
        <v>0.24</v>
      </c>
      <c r="G119" s="27">
        <f>G77/SUM($E77:$M77)</f>
        <v>0.23</v>
      </c>
      <c r="H119" s="27">
        <f>H77/SUM($E77:$M77)</f>
        <v>0</v>
      </c>
      <c r="I119" s="27">
        <f>I77/SUM($E77:$M77)</f>
        <v>0.13</v>
      </c>
      <c r="J119" s="27">
        <f>J77/SUM($E77:$M77)</f>
        <v>0</v>
      </c>
      <c r="K119" s="27">
        <f>K77/SUM($E77:$M77)</f>
        <v>0</v>
      </c>
      <c r="L119" s="27">
        <f>L77/SUM($E77:$M77)</f>
        <v>0.15</v>
      </c>
      <c r="M119" s="27">
        <f>M77/SUM($E77:$M77)</f>
        <v>0</v>
      </c>
      <c r="N119" s="27">
        <f t="shared" si="1"/>
        <v>1</v>
      </c>
    </row>
    <row r="120" spans="1:24" x14ac:dyDescent="0.3">
      <c r="A120" s="26" t="s">
        <v>13</v>
      </c>
      <c r="B120" s="26" t="s">
        <v>153</v>
      </c>
      <c r="C120" s="26" t="s">
        <v>162</v>
      </c>
      <c r="D120" s="26">
        <v>1001</v>
      </c>
      <c r="E120" s="27">
        <f>E78/SUM($E78:$M78)</f>
        <v>0.35</v>
      </c>
      <c r="F120" s="27">
        <f>F78/SUM($E78:$M78)</f>
        <v>0.13</v>
      </c>
      <c r="G120" s="27">
        <f>G78/SUM($E78:$M78)</f>
        <v>0.1</v>
      </c>
      <c r="H120" s="27">
        <f>H78/SUM($E78:$M78)</f>
        <v>0.26</v>
      </c>
      <c r="I120" s="27">
        <f>I78/SUM($E78:$M78)</f>
        <v>0.13</v>
      </c>
      <c r="J120" s="27">
        <f>J78/SUM($E78:$M78)</f>
        <v>0</v>
      </c>
      <c r="K120" s="27">
        <f>K78/SUM($E78:$M78)</f>
        <v>0</v>
      </c>
      <c r="L120" s="27">
        <f>L78/SUM($E78:$M78)</f>
        <v>0.03</v>
      </c>
      <c r="M120" s="27">
        <f>M78/SUM($E78:$M78)</f>
        <v>0</v>
      </c>
      <c r="N120" s="27">
        <f t="shared" si="1"/>
        <v>1</v>
      </c>
    </row>
    <row r="121" spans="1:24" x14ac:dyDescent="0.3">
      <c r="A121" s="26" t="s">
        <v>160</v>
      </c>
      <c r="B121" s="26" t="s">
        <v>161</v>
      </c>
      <c r="C121" s="26" t="s">
        <v>162</v>
      </c>
      <c r="D121" s="26">
        <v>1067</v>
      </c>
      <c r="E121" s="27">
        <f>E79/SUM($E79:$M79)</f>
        <v>0.3</v>
      </c>
      <c r="F121" s="27">
        <f>F79/SUM($E79:$M79)</f>
        <v>0.26</v>
      </c>
      <c r="G121" s="27">
        <f>G79/SUM($E79:$M79)</f>
        <v>0.16</v>
      </c>
      <c r="H121" s="27">
        <f>H79/SUM($E79:$M79)</f>
        <v>0.12</v>
      </c>
      <c r="I121" s="27">
        <f>I79/SUM($E79:$M79)</f>
        <v>0.09</v>
      </c>
      <c r="J121" s="27">
        <f>J79/SUM($E79:$M79)</f>
        <v>0</v>
      </c>
      <c r="K121" s="27">
        <f>K79/SUM($E79:$M79)</f>
        <v>0</v>
      </c>
      <c r="L121" s="27">
        <f>L79/SUM($E79:$M79)</f>
        <v>7.0000000000000007E-2</v>
      </c>
      <c r="M121" s="27">
        <f>M79/SUM($E79:$M79)</f>
        <v>0</v>
      </c>
      <c r="N121" s="27">
        <f t="shared" si="1"/>
        <v>1</v>
      </c>
    </row>
    <row r="124" spans="1:24" s="69" customFormat="1" x14ac:dyDescent="0.3"/>
    <row r="127" spans="1:24" ht="24" thickBot="1" x14ac:dyDescent="0.5">
      <c r="A127" s="34" t="s">
        <v>174</v>
      </c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</row>
    <row r="128" spans="1:24" x14ac:dyDescent="0.3">
      <c r="A128" s="42"/>
      <c r="B128" s="46" t="s">
        <v>168</v>
      </c>
      <c r="C128" s="47" t="s">
        <v>169</v>
      </c>
      <c r="D128" s="35"/>
      <c r="E128" s="36"/>
      <c r="F128" s="47" t="s">
        <v>170</v>
      </c>
      <c r="G128" s="35"/>
      <c r="H128" s="35"/>
      <c r="I128" s="35"/>
      <c r="J128" s="35"/>
      <c r="K128" s="35"/>
      <c r="L128" s="36"/>
      <c r="M128" s="47" t="s">
        <v>172</v>
      </c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6"/>
    </row>
    <row r="129" spans="1:24" ht="29.4" thickBot="1" x14ac:dyDescent="0.35">
      <c r="A129" s="43"/>
      <c r="B129" s="54" t="s">
        <v>173</v>
      </c>
      <c r="C129" s="55" t="s">
        <v>164</v>
      </c>
      <c r="D129" s="56" t="s">
        <v>163</v>
      </c>
      <c r="E129" s="57" t="s">
        <v>162</v>
      </c>
      <c r="F129" s="58" t="s">
        <v>153</v>
      </c>
      <c r="G129" s="59" t="s">
        <v>161</v>
      </c>
      <c r="H129" s="59" t="s">
        <v>43</v>
      </c>
      <c r="I129" s="59" t="s">
        <v>61</v>
      </c>
      <c r="J129" s="59" t="s">
        <v>105</v>
      </c>
      <c r="K129" s="59" t="s">
        <v>155</v>
      </c>
      <c r="L129" s="60" t="s">
        <v>16</v>
      </c>
      <c r="M129" s="58" t="s">
        <v>13</v>
      </c>
      <c r="N129" s="59" t="s">
        <v>160</v>
      </c>
      <c r="O129" s="59" t="s">
        <v>27</v>
      </c>
      <c r="P129" s="59" t="s">
        <v>49</v>
      </c>
      <c r="Q129" s="59" t="s">
        <v>71</v>
      </c>
      <c r="R129" s="59" t="s">
        <v>97</v>
      </c>
      <c r="S129" s="59" t="s">
        <v>137</v>
      </c>
      <c r="T129" s="59" t="s">
        <v>42</v>
      </c>
      <c r="U129" s="59" t="s">
        <v>60</v>
      </c>
      <c r="V129" s="59" t="s">
        <v>104</v>
      </c>
      <c r="W129" s="59" t="s">
        <v>129</v>
      </c>
      <c r="X129" s="60" t="s">
        <v>36</v>
      </c>
    </row>
    <row r="130" spans="1:24" x14ac:dyDescent="0.3">
      <c r="A130" s="44" t="s">
        <v>168</v>
      </c>
      <c r="B130" s="50">
        <v>64748</v>
      </c>
      <c r="C130" s="51">
        <v>48961</v>
      </c>
      <c r="D130" s="52">
        <v>12619</v>
      </c>
      <c r="E130" s="53">
        <v>3168</v>
      </c>
      <c r="F130" s="51">
        <v>10029</v>
      </c>
      <c r="G130" s="52">
        <v>14227</v>
      </c>
      <c r="H130" s="52">
        <v>4352</v>
      </c>
      <c r="I130" s="52">
        <v>9076</v>
      </c>
      <c r="J130" s="52">
        <v>2261</v>
      </c>
      <c r="K130" s="52">
        <v>1100</v>
      </c>
      <c r="L130" s="53">
        <v>23703</v>
      </c>
      <c r="M130" s="51">
        <v>10029</v>
      </c>
      <c r="N130" s="52">
        <v>3933</v>
      </c>
      <c r="O130" s="52">
        <v>3250</v>
      </c>
      <c r="P130" s="52">
        <v>2400</v>
      </c>
      <c r="Q130" s="52">
        <v>1030</v>
      </c>
      <c r="R130" s="52">
        <v>3517</v>
      </c>
      <c r="S130" s="52">
        <v>1300</v>
      </c>
      <c r="T130" s="52">
        <v>4352</v>
      </c>
      <c r="U130" s="52">
        <v>9076</v>
      </c>
      <c r="V130" s="52">
        <v>2261</v>
      </c>
      <c r="W130" s="52">
        <v>1100</v>
      </c>
      <c r="X130" s="53">
        <v>22500</v>
      </c>
    </row>
    <row r="131" spans="1:24" x14ac:dyDescent="0.3">
      <c r="A131" s="44" t="s">
        <v>4</v>
      </c>
      <c r="B131" s="61">
        <v>0.30267183746227661</v>
      </c>
      <c r="C131" s="62">
        <v>0.29954048947390183</v>
      </c>
      <c r="D131" s="32">
        <v>0.3158843194290975</v>
      </c>
      <c r="E131" s="64">
        <v>0.29843749999999997</v>
      </c>
      <c r="F131" s="48">
        <v>0.33899260700823292</v>
      </c>
      <c r="G131" s="33">
        <v>0.29174420864962974</v>
      </c>
      <c r="H131" s="33">
        <v>0.25749263049356741</v>
      </c>
      <c r="I131" s="32">
        <v>0.32907707864340741</v>
      </c>
      <c r="J131" s="32">
        <v>0.39029455992923479</v>
      </c>
      <c r="K131" s="32">
        <v>0.35</v>
      </c>
      <c r="L131" s="37">
        <v>0.28149293026992656</v>
      </c>
      <c r="M131" s="48">
        <v>0.33899260700823292</v>
      </c>
      <c r="N131" s="63">
        <v>0.30163845562014896</v>
      </c>
      <c r="O131" s="63">
        <v>0.32205271651425499</v>
      </c>
      <c r="P131" s="33">
        <v>0.25737061743037837</v>
      </c>
      <c r="Q131" s="63">
        <v>0.30999999999999994</v>
      </c>
      <c r="R131" s="33">
        <v>0.2671339209553597</v>
      </c>
      <c r="S131" s="63">
        <v>0.3</v>
      </c>
      <c r="T131" s="33">
        <v>0.25749263049356741</v>
      </c>
      <c r="U131" s="32">
        <v>0.32907707864340741</v>
      </c>
      <c r="V131" s="32">
        <v>0.39029455992923479</v>
      </c>
      <c r="W131" s="32">
        <v>0.35</v>
      </c>
      <c r="X131" s="37">
        <v>0.28103808560835863</v>
      </c>
    </row>
    <row r="132" spans="1:24" x14ac:dyDescent="0.3">
      <c r="A132" s="44" t="s">
        <v>155</v>
      </c>
      <c r="B132" s="61">
        <v>0.2143791114447684</v>
      </c>
      <c r="C132" s="62">
        <v>0.21662601398667736</v>
      </c>
      <c r="D132" s="63">
        <v>0.20626376392932508</v>
      </c>
      <c r="E132" s="64">
        <v>0.21197916666666666</v>
      </c>
      <c r="F132" s="49">
        <v>0.16199825337005735</v>
      </c>
      <c r="G132" s="32">
        <v>0.24520916498807985</v>
      </c>
      <c r="H132" s="33">
        <v>0.18886046586784869</v>
      </c>
      <c r="I132" s="32">
        <v>0.23393737775712214</v>
      </c>
      <c r="J132" s="33">
        <v>0.18031180893409995</v>
      </c>
      <c r="K132" s="63">
        <v>0.20799999999999999</v>
      </c>
      <c r="L132" s="64">
        <v>0.21877931259805206</v>
      </c>
      <c r="M132" s="49">
        <v>0.16199825337005735</v>
      </c>
      <c r="N132" s="32">
        <v>0.27526010475667229</v>
      </c>
      <c r="O132" s="63">
        <v>0.20912641204948898</v>
      </c>
      <c r="P132" s="32">
        <v>0.27927998296524187</v>
      </c>
      <c r="Q132" s="32">
        <v>0.27999999999999997</v>
      </c>
      <c r="R132" s="63">
        <v>0.20221779926073355</v>
      </c>
      <c r="S132" s="63">
        <v>0.21</v>
      </c>
      <c r="T132" s="33">
        <v>0.18886046586784869</v>
      </c>
      <c r="U132" s="32">
        <v>0.23393737775712214</v>
      </c>
      <c r="V132" s="33">
        <v>0.18031180893409995</v>
      </c>
      <c r="W132" s="63">
        <v>0.20799999999999999</v>
      </c>
      <c r="X132" s="64">
        <v>0.22085271317829458</v>
      </c>
    </row>
    <row r="133" spans="1:24" x14ac:dyDescent="0.3">
      <c r="A133" s="44" t="s">
        <v>6</v>
      </c>
      <c r="B133" s="61">
        <v>0.22012775328822198</v>
      </c>
      <c r="C133" s="48">
        <v>0.23278776551807959</v>
      </c>
      <c r="D133" s="33">
        <v>0.18476028071757691</v>
      </c>
      <c r="E133" s="37">
        <v>0.16534722222222223</v>
      </c>
      <c r="F133" s="49">
        <v>0.15602344171001006</v>
      </c>
      <c r="G133" s="33">
        <v>0.2049543905254457</v>
      </c>
      <c r="H133" s="32">
        <v>0.24628296130274865</v>
      </c>
      <c r="I133" s="63">
        <v>0.22736376565486302</v>
      </c>
      <c r="J133" s="33">
        <v>0.14155727554179567</v>
      </c>
      <c r="K133" s="33">
        <v>0.16400000000000001</v>
      </c>
      <c r="L133" s="38">
        <v>0.25888489112422447</v>
      </c>
      <c r="M133" s="49">
        <v>0.15602344171001006</v>
      </c>
      <c r="N133" s="33">
        <v>0.18931264768793377</v>
      </c>
      <c r="O133" s="33">
        <v>0.19973318988703603</v>
      </c>
      <c r="P133" s="63">
        <v>0.21494441813166912</v>
      </c>
      <c r="Q133" s="33">
        <v>0.16999999999999998</v>
      </c>
      <c r="R133" s="63">
        <v>0.22657947114017632</v>
      </c>
      <c r="S133" s="63">
        <v>0.23</v>
      </c>
      <c r="T133" s="32">
        <v>0.24628296130274865</v>
      </c>
      <c r="U133" s="63">
        <v>0.22736376565486302</v>
      </c>
      <c r="V133" s="33">
        <v>0.14155727554179567</v>
      </c>
      <c r="W133" s="33">
        <v>0.16400000000000001</v>
      </c>
      <c r="X133" s="38">
        <v>0.26096393663633299</v>
      </c>
    </row>
    <row r="134" spans="1:24" x14ac:dyDescent="0.3">
      <c r="A134" s="44" t="s">
        <v>7</v>
      </c>
      <c r="B134" s="61">
        <v>0.12637590104947805</v>
      </c>
      <c r="C134" s="49">
        <v>0.11694772071161645</v>
      </c>
      <c r="D134" s="32">
        <v>0.16391231376417706</v>
      </c>
      <c r="E134" s="64">
        <v>0.12256944444444443</v>
      </c>
      <c r="F134" s="48">
        <v>0.22900918599188669</v>
      </c>
      <c r="G134" s="63">
        <v>0.12472904584321376</v>
      </c>
      <c r="H134" s="33">
        <v>0.10474923454288837</v>
      </c>
      <c r="I134" s="33">
        <v>0.10025113788886375</v>
      </c>
      <c r="J134" s="32">
        <v>0.20990181335692171</v>
      </c>
      <c r="K134" s="32">
        <v>0.21099999999999999</v>
      </c>
      <c r="L134" s="37">
        <v>8.6018545475998562E-2</v>
      </c>
      <c r="M134" s="48">
        <v>0.22900918599188669</v>
      </c>
      <c r="N134" s="33">
        <v>0.10036425613542317</v>
      </c>
      <c r="O134" s="32">
        <v>0.15853577192038731</v>
      </c>
      <c r="P134" s="63">
        <v>0.12621094045396833</v>
      </c>
      <c r="Q134" s="32">
        <v>0.17999999999999997</v>
      </c>
      <c r="R134" s="33">
        <v>9.9695763434745524E-2</v>
      </c>
      <c r="S134" s="63">
        <v>0.14000000000000001</v>
      </c>
      <c r="T134" s="33">
        <v>0.10474923454288837</v>
      </c>
      <c r="U134" s="33">
        <v>0.10025113788886375</v>
      </c>
      <c r="V134" s="32">
        <v>0.20990181335692171</v>
      </c>
      <c r="W134" s="32">
        <v>0.21099999999999999</v>
      </c>
      <c r="X134" s="37">
        <v>8.3667003707448603E-2</v>
      </c>
    </row>
    <row r="135" spans="1:24" x14ac:dyDescent="0.3">
      <c r="A135" s="44" t="s">
        <v>8</v>
      </c>
      <c r="B135" s="61">
        <v>7.7529464441975976E-2</v>
      </c>
      <c r="C135" s="62">
        <v>7.4393784295949172E-2</v>
      </c>
      <c r="D135" s="63">
        <v>7.9905197779149895E-2</v>
      </c>
      <c r="E135" s="38">
        <v>0.11652777777777777</v>
      </c>
      <c r="F135" s="48">
        <v>0.10100000517551007</v>
      </c>
      <c r="G135" s="63">
        <v>7.8077897584195741E-2</v>
      </c>
      <c r="H135" s="32">
        <v>9.9484835778351585E-2</v>
      </c>
      <c r="I135" s="33">
        <v>5.0641516299515417E-2</v>
      </c>
      <c r="J135" s="33">
        <v>5.2803626713843435E-2</v>
      </c>
      <c r="K135" s="33">
        <v>4.2999999999999997E-2</v>
      </c>
      <c r="L135" s="64">
        <v>7.7495045167773224E-2</v>
      </c>
      <c r="M135" s="48">
        <v>0.10100000517551007</v>
      </c>
      <c r="N135" s="63">
        <v>8.4028998715497571E-2</v>
      </c>
      <c r="O135" s="33">
        <v>6.3729962345346947E-2</v>
      </c>
      <c r="P135" s="63">
        <v>7.8285758066634556E-2</v>
      </c>
      <c r="Q135" s="33">
        <v>3.9999999999999994E-2</v>
      </c>
      <c r="R135" s="32">
        <v>0.10932044355985215</v>
      </c>
      <c r="S135" s="63">
        <v>0.08</v>
      </c>
      <c r="T135" s="32">
        <v>9.9484835778351585E-2</v>
      </c>
      <c r="U135" s="33">
        <v>5.0641516299515417E-2</v>
      </c>
      <c r="V135" s="33">
        <v>5.2803626713843435E-2</v>
      </c>
      <c r="W135" s="33">
        <v>4.2999999999999997E-2</v>
      </c>
      <c r="X135" s="64">
        <v>7.5222446916076838E-2</v>
      </c>
    </row>
    <row r="136" spans="1:24" x14ac:dyDescent="0.3">
      <c r="A136" s="44" t="s">
        <v>157</v>
      </c>
      <c r="B136" s="61">
        <v>1.7659409519532359E-2</v>
      </c>
      <c r="C136" s="48">
        <v>2.191309588693053E-2</v>
      </c>
      <c r="D136" s="33">
        <v>5.5887439456910716E-3</v>
      </c>
      <c r="E136" s="64">
        <v>9.9999999999999995E-8</v>
      </c>
      <c r="F136" s="62">
        <v>9.9999999999999995E-8</v>
      </c>
      <c r="G136" s="33">
        <v>5.042103677435128E-3</v>
      </c>
      <c r="H136" s="32">
        <v>3.2770392744946281E-2</v>
      </c>
      <c r="I136" s="33">
        <v>6.0625253441472038E-3</v>
      </c>
      <c r="J136" s="63">
        <v>9.9999999999999995E-8</v>
      </c>
      <c r="K136" s="33">
        <v>7.0000000000000001E-3</v>
      </c>
      <c r="L136" s="38">
        <v>3.6549686086247549E-2</v>
      </c>
      <c r="M136" s="62">
        <v>9.9999999999999995E-8</v>
      </c>
      <c r="N136" s="63">
        <v>9.9999999999999995E-8</v>
      </c>
      <c r="O136" s="63">
        <v>1.6911242603550296E-2</v>
      </c>
      <c r="P136" s="33">
        <v>6.9885293988879629E-3</v>
      </c>
      <c r="Q136" s="63">
        <v>9.9999999999999995E-8</v>
      </c>
      <c r="R136" s="63">
        <v>9.9999999999999995E-8</v>
      </c>
      <c r="S136" s="63">
        <v>9.9999999999999995E-8</v>
      </c>
      <c r="T136" s="32">
        <v>3.2770392744946281E-2</v>
      </c>
      <c r="U136" s="33">
        <v>6.0625253441472038E-3</v>
      </c>
      <c r="V136" s="63">
        <v>9.9999999999999995E-8</v>
      </c>
      <c r="W136" s="33">
        <v>7.0000000000000001E-3</v>
      </c>
      <c r="X136" s="38">
        <v>3.8503875968992247E-2</v>
      </c>
    </row>
    <row r="137" spans="1:24" x14ac:dyDescent="0.3">
      <c r="A137" s="44" t="s">
        <v>10</v>
      </c>
      <c r="B137" s="61">
        <v>7.9281326931999862E-3</v>
      </c>
      <c r="C137" s="62">
        <v>8.7107056174265413E-3</v>
      </c>
      <c r="D137" s="63">
        <v>6.8821521423640336E-3</v>
      </c>
      <c r="E137" s="64">
        <v>9.9999999999999995E-8</v>
      </c>
      <c r="F137" s="49">
        <v>9.9019773350353282E-4</v>
      </c>
      <c r="G137" s="63">
        <v>8.0052893434699041E-3</v>
      </c>
      <c r="H137" s="63">
        <v>9.9999999999999995E-8</v>
      </c>
      <c r="I137" s="63">
        <v>8.3910893739011835E-3</v>
      </c>
      <c r="J137" s="63">
        <v>9.9999999999999995E-8</v>
      </c>
      <c r="K137" s="63">
        <v>1.0999999999999999E-2</v>
      </c>
      <c r="L137" s="38">
        <v>1.2709415006662964E-2</v>
      </c>
      <c r="M137" s="49">
        <v>9.9019773350353282E-4</v>
      </c>
      <c r="N137" s="32">
        <v>1.7046728506682741E-2</v>
      </c>
      <c r="O137" s="63">
        <v>5.9967724583109196E-3</v>
      </c>
      <c r="P137" s="63">
        <v>5.9820657430219182E-3</v>
      </c>
      <c r="Q137" s="63">
        <v>9.9999999999999995E-8</v>
      </c>
      <c r="R137" s="63">
        <v>9.9999999999999995E-8</v>
      </c>
      <c r="S137" s="63">
        <v>0.01</v>
      </c>
      <c r="T137" s="63">
        <v>9.9999999999999995E-8</v>
      </c>
      <c r="U137" s="63">
        <v>8.3910893739011835E-3</v>
      </c>
      <c r="V137" s="63">
        <v>9.9999999999999995E-8</v>
      </c>
      <c r="W137" s="63">
        <v>1.0999999999999999E-2</v>
      </c>
      <c r="X137" s="38">
        <v>1.3388945062352544E-2</v>
      </c>
    </row>
    <row r="138" spans="1:24" x14ac:dyDescent="0.3">
      <c r="A138" s="44" t="s">
        <v>159</v>
      </c>
      <c r="B138" s="61">
        <v>2.0587960990058995E-2</v>
      </c>
      <c r="C138" s="49">
        <v>1.529263101678755E-2</v>
      </c>
      <c r="D138" s="32">
        <v>2.4928028446897912E-2</v>
      </c>
      <c r="E138" s="38">
        <v>8.5138888888888903E-2</v>
      </c>
      <c r="F138" s="49">
        <v>1.1986309010799374E-2</v>
      </c>
      <c r="G138" s="32">
        <v>3.9458750790184183E-2</v>
      </c>
      <c r="H138" s="32">
        <v>2.9452951217251607E-2</v>
      </c>
      <c r="I138" s="32">
        <v>2.7764584968859977E-2</v>
      </c>
      <c r="J138" s="63">
        <v>2.5130915524104378E-2</v>
      </c>
      <c r="K138" s="33">
        <v>6.0000000000000001E-3</v>
      </c>
      <c r="L138" s="37">
        <v>8.7688200121600855E-3</v>
      </c>
      <c r="M138" s="49">
        <v>1.1986309010799374E-2</v>
      </c>
      <c r="N138" s="32">
        <v>3.2348808577641532E-2</v>
      </c>
      <c r="O138" s="63">
        <v>2.391393222162453E-2</v>
      </c>
      <c r="P138" s="63">
        <v>1.4463126514919343E-2</v>
      </c>
      <c r="Q138" s="63">
        <v>1.9999999999999997E-2</v>
      </c>
      <c r="R138" s="32">
        <v>9.505260164913279E-2</v>
      </c>
      <c r="S138" s="63">
        <v>0.03</v>
      </c>
      <c r="T138" s="32">
        <v>2.9452951217251607E-2</v>
      </c>
      <c r="U138" s="32">
        <v>2.7764584968859977E-2</v>
      </c>
      <c r="V138" s="63">
        <v>2.5130915524104378E-2</v>
      </c>
      <c r="W138" s="33">
        <v>6.0000000000000001E-3</v>
      </c>
      <c r="X138" s="37">
        <v>6.0296595888102468E-3</v>
      </c>
    </row>
    <row r="139" spans="1:24" ht="15" thickBot="1" x14ac:dyDescent="0.35">
      <c r="A139" s="45" t="s">
        <v>156</v>
      </c>
      <c r="B139" s="65">
        <v>1.2740429110487561E-2</v>
      </c>
      <c r="C139" s="66">
        <v>1.3787793492630906E-2</v>
      </c>
      <c r="D139" s="67">
        <v>1.1875199845720486E-2</v>
      </c>
      <c r="E139" s="68">
        <v>9.9999999999999995E-8</v>
      </c>
      <c r="F139" s="66">
        <v>9.9999999999999995E-8</v>
      </c>
      <c r="G139" s="39">
        <v>2.7791485983459773E-3</v>
      </c>
      <c r="H139" s="40">
        <v>4.0906528052397431E-2</v>
      </c>
      <c r="I139" s="40">
        <v>1.6510924069319834E-2</v>
      </c>
      <c r="J139" s="67">
        <v>9.9999999999999995E-8</v>
      </c>
      <c r="K139" s="67">
        <v>9.9999999999999995E-8</v>
      </c>
      <c r="L139" s="41">
        <v>1.9301354258954562E-2</v>
      </c>
      <c r="M139" s="66">
        <v>9.9999999999999995E-8</v>
      </c>
      <c r="N139" s="67">
        <v>9.9999999999999995E-8</v>
      </c>
      <c r="O139" s="67">
        <v>9.9999999999999995E-8</v>
      </c>
      <c r="P139" s="67">
        <v>1.6474561295278425E-2</v>
      </c>
      <c r="Q139" s="67">
        <v>9.9999999999999995E-8</v>
      </c>
      <c r="R139" s="67">
        <v>9.9999999999999995E-8</v>
      </c>
      <c r="S139" s="67">
        <v>9.9999999999999995E-8</v>
      </c>
      <c r="T139" s="40">
        <v>4.0906528052397431E-2</v>
      </c>
      <c r="U139" s="40">
        <v>1.6510924069319834E-2</v>
      </c>
      <c r="V139" s="67">
        <v>9.9999999999999995E-8</v>
      </c>
      <c r="W139" s="67">
        <v>9.9999999999999995E-8</v>
      </c>
      <c r="X139" s="41">
        <v>2.0333333333333332E-2</v>
      </c>
    </row>
    <row r="141" spans="1:24" x14ac:dyDescent="0.3">
      <c r="A141" s="25" t="s">
        <v>177</v>
      </c>
    </row>
    <row r="142" spans="1:24" x14ac:dyDescent="0.3">
      <c r="A142" s="32"/>
      <c r="B142" t="s">
        <v>175</v>
      </c>
    </row>
    <row r="143" spans="1:24" x14ac:dyDescent="0.3">
      <c r="A143" s="33"/>
      <c r="B143" t="s">
        <v>176</v>
      </c>
    </row>
  </sheetData>
  <mergeCells count="5">
    <mergeCell ref="A128:A129"/>
    <mergeCell ref="A127:X127"/>
    <mergeCell ref="C128:E128"/>
    <mergeCell ref="F128:L128"/>
    <mergeCell ref="M128:X128"/>
  </mergeCells>
  <hyperlinks>
    <hyperlink ref="E2" r:id="rId1" tooltip="George Simion" display="https://ro.wikipedia.org/wiki/George_Simion" xr:uid="{03595500-685F-4C6C-86F4-78D14946972A}"/>
    <hyperlink ref="F2" r:id="rId2" tooltip="Nicușor Dan" display="https://ro.wikipedia.org/wiki/Nicu%C8%99or_Dan" xr:uid="{479AA61A-55AA-4C76-A746-91EF85B4F336}"/>
    <hyperlink ref="G2" r:id="rId3" tooltip="Crin Antonescu" display="https://ro.wikipedia.org/wiki/Crin_Antonescu" xr:uid="{478DB886-C357-4299-A05E-BABE890B1BF1}"/>
    <hyperlink ref="H2" r:id="rId4" tooltip="Victor Ponta" display="https://ro.wikipedia.org/wiki/Victor_Ponta" xr:uid="{64B6B3E2-FA50-475D-9F53-D06D7155E8B5}"/>
    <hyperlink ref="I2" r:id="rId5" tooltip="Elena Lasconi" display="https://ro.wikipedia.org/wiki/Elena_Lasconi" xr:uid="{E71613B0-B382-4145-AB75-0757D9EEE49B}"/>
    <hyperlink ref="J2" r:id="rId6" tooltip="Lavinia Șandru" display="https://ro.wikipedia.org/wiki/Lavinia_%C8%98andru" xr:uid="{61861006-5FA8-483A-8EDF-0FF2AD125970}"/>
    <hyperlink ref="K2" r:id="rId7" tooltip="Daniel Funeriu" display="https://ro.wikipedia.org/wiki/Daniel_Funeriu" xr:uid="{4929748B-26D4-4F07-813E-5136339B716D}"/>
    <hyperlink ref="A3" r:id="rId8" display="https://www.dcnews.ro/sondaj-sociopol-singurul-candidat-care-la-acest-moment-il-poate-invinge-pe-george-simion-in-turul-doi-fotografia-momentului_992352.html" xr:uid="{7FF279DC-4144-4147-8486-45027A02D152}"/>
    <hyperlink ref="A4" r:id="rId9" display="https://docs.google.com/spreadsheets/d/e/2PACX-1vRTH-eC8N9hQFYKdoEzvOT5J60ZWRqLIM-A95tWf2W4IZ8gAx8VvSep0ByTsKA0cHUxn5jkvc911GBF/pubhtml?gid=244820692&amp;single=true" xr:uid="{FEF9C20C-5C2D-4E5E-A439-C2F645B5AE47}"/>
    <hyperlink ref="D4" r:id="rId10" location="cite_note-:2-3" display="https://ro.wikipedia.org/wiki/Sondaje_de_opinie_pentru_alegerile_preziden%C8%9Biale_din_Rom%C3%A2nia,_2025 - cite_note-:2-3" xr:uid="{9DB15A31-6993-467D-A0B3-3AE1BE5B2B29}"/>
    <hyperlink ref="A5" r:id="rId11" display="https://hotnews.ro/final-tensionat-inainte-de-alegeri-1-din-5-romani-indecisi-in-turul-2-scorurile-sunt-extrem-de-stranse-iar-absenteismul-si-votul-nul-devin-actori-decisivi-1958925" xr:uid="{B03AD330-5610-4B7B-A027-0A864BD6B3B9}"/>
    <hyperlink ref="A6" r:id="rId12" display="https://newsweek.ro/politica/sondaj-flashdata-la-prezidentiale-simion-29-antonescu-26-dan-23-cine-castiga-turul-2" xr:uid="{CCC810F7-931D-482A-8451-48041949D623}"/>
    <hyperlink ref="A7" r:id="rId13" display="https://www.romaniatv.net/exclusiv-sondaj-sociopol-finala-george-simion-victor-ponta-crin-antonescu-si-nicusor-dan-se-bat-la-locul-3_8899270.html" xr:uid="{9F5A78EF-C426-481E-988E-1DE4618C0A85}"/>
    <hyperlink ref="A8" r:id="rId14" display="https://www.facebook.com/share/v/16NHHbUaH7/?mibextid=wwXIfr" xr:uid="{AEF2FD7E-4C09-4AF8-827A-03061DA4F87A}"/>
    <hyperlink ref="A9" r:id="rId15" display="https://results.dataecho.ro/22-24_aprilie.pdf" xr:uid="{D9F87AD7-97FA-4E6F-91AB-B35B19D79300}"/>
    <hyperlink ref="A10" r:id="rId16" display="https://www.adevarul.ro/amp/politica/sondaj-sociopol-elena-lasconi-se-apropie-de-2438464.html" xr:uid="{07194EE0-105A-4F3A-B6C7-DCEFE2788F39}"/>
    <hyperlink ref="A11" r:id="rId17" display="https://hotnews.ro/exclusiv-sondaj-atlasintel-cu-11-zile-inainte-de-alegerile-prezidentiale-george-simion-recupereaza-din-diferenta-fata-de-posibilii-contracandidati-din-turul-2-lupta-in-marja-de-eroare-pentru-al-doi-1954095" xr:uid="{D5DAC522-547A-46CD-BA56-A694527C1FCF}"/>
    <hyperlink ref="D11" r:id="rId18" location="cite_note-4" display="https://ro.wikipedia.org/wiki/Sondaje_de_opinie_pentru_alegerile_preziden%C8%9Biale_din_Rom%C3%A2nia,_2025 - cite_note-4" xr:uid="{74A4FB49-1F63-4452-8216-283052C98293}"/>
    <hyperlink ref="A12" r:id="rId19" display="https://www.antena3.ro/amp/sondaj-crin-antonescu-si-george-simion-la-jumatate-de-procent-in-intentiile-de-vot-cine-vine-pe-locul-trei-743837.html" xr:uid="{78C62273-7FCE-4B34-9488-FB8061F561E5}"/>
    <hyperlink ref="A13" r:id="rId20" display="https://www.romaniatv.net/sondaj-sociopol-finala-intre-george-simion-35-si-victor-ponta-22-ce-procente-au-crin-antonescu-si-nicusor-dan_8890711.html" xr:uid="{BB00093E-E0D1-453E-8AFD-9A9799D72FB5}"/>
    <hyperlink ref="A14" r:id="rId21" display="https://stirileprotv.ro/alegeri/prezidentiale/2024/rezultate-suprinzatoare-intr-un-sondaj-irsop-doi-candidati-s-au-desprins-de-pluton-70-dintre-romani-detesta-partidele.html" xr:uid="{6FBBE26F-83E3-4AA1-AA58-6FAE377D3B2F}"/>
    <hyperlink ref="A15" r:id="rId22" display="https://hotnews.ro/sondaj-atlasintel-pentru-hotnews-george-simion-favorit-sa-castige-alegerile-prezidentiale-intr-un-singur-scenariu-crestere-puternica-pentru-crin-antonescu-1947856" xr:uid="{DF90A90B-7443-4834-B76E-E633EF1F7A23}"/>
    <hyperlink ref="D15" r:id="rId23" location="cite_note-5" display="https://ro.wikipedia.org/wiki/Sondaje_de_opinie_pentru_alegerile_preziden%C8%9Biale_din_Rom%C3%A2nia,_2025 - cite_note-5" xr:uid="{4CF3B4C6-A20E-43BD-A8B9-668A630F2D1F}"/>
    <hyperlink ref="A16" r:id="rId24" display="https://www.antena3.ro/politica/sondaj-george-simion-si-crin-antonescu-la-doar-jumatate-de-procent-distanta-inaintea-alegerilor-prezidentiale-742935.html" xr:uid="{C17F32FA-6C6C-4E50-A83B-5FB2816B4B4E}"/>
    <hyperlink ref="A17" r:id="rId25" display="https://m.ziare.com/amp/sondaj/candidatii-turul-doi-conform-sondaj-respondenti-merg-sigur-la-vot-1935397" xr:uid="{F9D8AD87-0CEE-43AA-965A-B1B4DD09D4BE}"/>
    <hyperlink ref="A18" r:id="rId26" display="https://results.dataecho.ro/10-11_aprilie.pdf" xr:uid="{90EF0882-DE85-4405-85BC-8A0778713E13}"/>
    <hyperlink ref="A19" r:id="rId27" display="https://evz.ro/sondaj-sociopol-simion-si-ponta-ar-aduna-57-din-voturi-in-primul-tur.html" xr:uid="{D48C8C7D-A24C-4A8D-A2DC-FA4A35911B5D}"/>
    <hyperlink ref="A20" r:id="rId28" display="https://curs.ro/sondaj-de-opinie-la-nivel-national-aprilie-2025/" xr:uid="{153EC627-731F-41E1-B568-DCB94A71AFD2}"/>
    <hyperlink ref="B20" r:id="rId29" display="https://hotnews.ro/sondaj-curs-george-simion-este-pe-primul-loc-cu-trei-procente-peste-urmatorul-candidat-cum-arata-lupta-pentru-locul-2-scenarii-pentru-finala-prezidentiala-1947259" xr:uid="{F0E66F5A-E3D0-4291-8A8E-8AF2ECE0C879}"/>
    <hyperlink ref="A21" r:id="rId30" display="https://docs.google.com/spreadsheets/d/e/2PACX-1vSaX1y_apXeGKzGVFrz0qQtfZBrNKeE_Qn9o3ZLt0QT4bEa8HSW5yEHe8aHdutDYtIrQZH38d7sWXIC/pubhtml?gid=244820692&amp;single=true&amp;fbclid=IwZXh0bgNhZW0CMTEAAR5mfvu98cmAN_fySunV3CvT9c6RMdpVm-FfZE9hCPySkCu4Oi_NZzWXd9c1zQ_aem_VH95owzDi6ekRz0h8qcSRw" xr:uid="{E75102CE-CFBE-45FF-833A-C28F1F6F22B8}"/>
    <hyperlink ref="D21" r:id="rId31" location="cite_note-:2-3" display="https://ro.wikipedia.org/wiki/Sondaje_de_opinie_pentru_alegerile_preziden%C8%9Biale_din_Rom%C3%A2nia,_2025 - cite_note-:2-3" xr:uid="{5D10F4CB-B012-4AF7-AE24-02D6E61AF4FC}"/>
    <hyperlink ref="A22" r:id="rId32" display="https://www.euronews.ro/articole/surse-usr-vrea-sa-il-sustina-pe-nicusor-dan-comitet-politic-pentru-decizie-si-ret" xr:uid="{9EFD9AD3-7B89-46AA-A01C-79A02BC23BE0}"/>
    <hyperlink ref="A23" r:id="rId33" display="https://www.antena3.ro/politica/sondaj-flashdata-pentru-alegerile-prezidentiale-george-simion-si-crin-antonescu-umar-la-umar-cine-e-pe-locul-3-741891.html" xr:uid="{2AC54E7B-D3F7-4EF8-A876-B7C9A3FC2201}"/>
    <hyperlink ref="A24" r:id="rId34" display="https://www.romaniatv.net/sondaj-sociopol-primul-sondaj-al-campaniei-electorale-simion-si-ponta-se-detaseaza-de-restul-contracandidatilor-in-turul-1-scenariile-turului-2_8866936.html" xr:uid="{90EDC9B8-1256-4B01-BF21-64B0EA530B3B}"/>
    <hyperlink ref="C24" r:id="rId35" location="cite_note-6" display="https://ro.wikipedia.org/wiki/Sondaje_de_opinie_pentru_alegerile_preziden%C8%9Biale_din_Rom%C3%A2nia,_2025 - cite_note-6" xr:uid="{EB810C27-74B5-4F85-84A2-1949AEBD681D}"/>
    <hyperlink ref="A25" r:id="rId36" display="https://www.euronews.ro/articole/surse-usr-vrea-sa-il-sustina-pe-nicusor-dan-comitet-politic-pentru-decizie-si-ret" xr:uid="{27F7B1B9-F44E-43EB-BB2B-05E7D8661F8B}"/>
    <hyperlink ref="A26" r:id="rId37" display="https://mkor.ro/studii/romania-electorala-aprilie-2025/" xr:uid="{5B4A7B7F-64BA-4652-93B3-BC9CDB7FC1B7}"/>
    <hyperlink ref="A27" r:id="rId38" display="https://www.libertatea.ro/stiri/sondaj-verifield-alegeri-prezidentiale-2025-la-comanda-lui-nicusor-dan-george-simion-favorit-5252884/amp" xr:uid="{A177D58E-ED71-411C-98F8-26452C87F800}"/>
    <hyperlink ref="A28" r:id="rId39" display="https://www.antena3.ro/politica/sondaj-ara-pentru-alegerile-prezidentiale-diferenta-foarte-mica-intre-george-simion-si-crin-antonescu-cine-e-pe-locul-3-741200.html" xr:uid="{08EEEBFD-9574-4CED-8CE2-5302887031B5}"/>
    <hyperlink ref="A29" r:id="rId40" display="https://hotnews.ro/sondaj-avangarde-simion-antonescu-nicusor-dan-alegeri-prezidentiale-mai-2025-1932233" xr:uid="{A9E98139-CBAA-4902-9737-B89BBE3FFE1B}"/>
    <hyperlink ref="A30" r:id="rId41" display="https://curs.ro/sondaj-de-opinie-la-nivel-national-martie-2025/" xr:uid="{63B1EBED-4B9D-4955-9370-718B151823F1}"/>
    <hyperlink ref="A31" r:id="rId42" display="https://evz.ro/sondaj-sociopol-simion-crestere-inspaimantatoare-la-37.html" xr:uid="{E21B04EF-A4B1-45AE-9941-CA187273C39B}"/>
    <hyperlink ref="A32" r:id="rId43" display="https://www.youtube.com/watch?v=CIaP-bkEljc&amp;t=35s" xr:uid="{B2CBB8CD-A74B-4F87-B690-80E01E2F4FC0}"/>
    <hyperlink ref="A33" r:id="rId44" display="https://cdn.atlasintel.org/b7dbc643-30f3-48f5-9dd4-bc17c1cfef0c.pdf" xr:uid="{EBED9073-84A6-45D1-B595-028D178FFAE5}"/>
    <hyperlink ref="A34" r:id="rId45" display="https://www.youtube.com/watch?v=MMn0GhZi9NQ&amp;t=154s" xr:uid="{1CC8BB49-3023-43AD-9524-F30FE3EA730C}"/>
    <hyperlink ref="A35" r:id="rId46" display="https://curs.ro/sondaj-de-opinie-la-nivel-national-ianuarie-2025/" xr:uid="{8CD8A7AF-FA19-4389-BAD2-814012562048}"/>
    <hyperlink ref="B35" r:id="rId47" display="https://hotnews.ro/sondaj-curs-nicusor-dan-ii-ia-fata-lui-crin-antonescu-ce-se-intampla-daca-nu-va-candida-calin-georgescu-1889059" xr:uid="{E733ED05-F0EE-46FF-90ED-D5A42D2DAFCC}"/>
    <hyperlink ref="A36" r:id="rId48" display="https://www.romaniatv.net/exclusiv-sondaj-sociopol-calin-georgescu-intra-in-turul-2-cu-victor-ponta-la-alegerile-prezidentiale_8728756.html" xr:uid="{4FD8ABAA-FDE3-40A7-BF6F-62CD36546B64}"/>
    <hyperlink ref="A37" r:id="rId49" display="https://docs.google.com/spreadsheets/d/e/2PACX-1vS8rvSzyGmKTbnYUiiKdRoP-kp2y_XwNbqodE2155H4tpuzIAE5-JU4yyCrGYujpOx8MOIkHzXV9QiU/pubhtml?gid=934682221&amp;single=true" xr:uid="{C85FF82E-D20A-47B8-BF37-31C032DFB05A}"/>
    <hyperlink ref="D37" r:id="rId50" location="cite_note-:2-3" display="https://ro.wikipedia.org/wiki/Sondaje_de_opinie_pentru_alegerile_preziden%C8%9Biale_din_Rom%C3%A2nia,_2025 - cite_note-:2-3" xr:uid="{0C2676EA-0794-4ECF-BEBB-76B23F4C1006}"/>
  </hyperlinks>
  <pageMargins left="0.7" right="0.7" top="0.75" bottom="0.75" header="0.3" footer="0.3"/>
  <pageSetup orientation="portrait" r:id="rId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Sondaje prezidentiale RO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Cocos</dc:creator>
  <cp:lastModifiedBy>Bogdan Cocos</cp:lastModifiedBy>
  <dcterms:created xsi:type="dcterms:W3CDTF">2015-06-05T18:17:20Z</dcterms:created>
  <dcterms:modified xsi:type="dcterms:W3CDTF">2025-05-01T18:30:39Z</dcterms:modified>
</cp:coreProperties>
</file>